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13_ncr:1_{66204160-7E87-40D4-BFE3-146FDF61ED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stsetzungsbescheid_KE" sheetId="1" r:id="rId1"/>
    <sheet name="Blatt 2" sheetId="7" r:id="rId2"/>
    <sheet name="Blatt 3" sheetId="8" r:id="rId3"/>
    <sheet name="KE_Anlage 1" sheetId="5" r:id="rId4"/>
    <sheet name="KE_Anlage 2" sheetId="6" r:id="rId5"/>
  </sheets>
  <externalReferences>
    <externalReference r:id="rId6"/>
  </externalReferences>
  <definedNames>
    <definedName name="_xlnm.Print_Area" localSheetId="1">'Blatt 2'!$A$1:$J$64</definedName>
    <definedName name="_xlnm.Print_Area" localSheetId="2">'Blatt 3'!$A$1:$G$51</definedName>
    <definedName name="_xlnm.Print_Area" localSheetId="0">Festsetzungsbescheid_KE!$A$1:$K$43</definedName>
    <definedName name="_xlnm.Print_Area" localSheetId="3">'KE_Anlage 1'!$A$1:$AB$40</definedName>
    <definedName name="_xlnm.Print_Area" localSheetId="4">'KE_Anlage 2'!$A$1:$X$34</definedName>
    <definedName name="E_Mail_Lang" localSheetId="0">Festsetzungsbescheid_KE!$F$8</definedName>
    <definedName name="E_Mail_Lang" localSheetId="3">'KE_Anlage 1'!#REF!</definedName>
    <definedName name="E_Mail_Lang" localSheetId="4">'KE_Anlage 2'!#REF!</definedName>
    <definedName name="Kontrollkästchen2" localSheetId="1">'Blatt 2'!$C$33</definedName>
    <definedName name="Kontrollkästchen3" localSheetId="1">'Blatt 2'!$C$31</definedName>
    <definedName name="Text1" localSheetId="0">Festsetzungsbescheid_KE!$F$7</definedName>
    <definedName name="Text1" localSheetId="3">'KE_Anlage 1'!#REF!</definedName>
    <definedName name="Text1" localSheetId="4">'KE_Anlage 2'!#REF!</definedName>
    <definedName name="Text10" localSheetId="0">Festsetzungsbescheid_KE!#REF!</definedName>
    <definedName name="Text10" localSheetId="3">'KE_Anlage 1'!#REF!</definedName>
    <definedName name="Text10" localSheetId="4">'KE_Anlage 2'!#REF!</definedName>
    <definedName name="Text2" localSheetId="2">'Blatt 3'!#REF!</definedName>
    <definedName name="Text3" localSheetId="0">Festsetzungsbescheid_KE!$G$8</definedName>
    <definedName name="Text3" localSheetId="3">'KE_Anlage 1'!#REF!</definedName>
    <definedName name="Text3" localSheetId="4">'KE_Anlage 2'!#REF!</definedName>
    <definedName name="Text4" localSheetId="0">Festsetzungsbescheid_KE!$D$8</definedName>
    <definedName name="Text4" localSheetId="3">'KE_Anlage 1'!#REF!</definedName>
    <definedName name="Text4" localSheetId="4">'KE_Anlage 2'!#REF!</definedName>
    <definedName name="Text5" localSheetId="0">Festsetzungsbescheid_KE!$A$25</definedName>
    <definedName name="Text5" localSheetId="3">'KE_Anlage 1'!#REF!</definedName>
    <definedName name="Text5" localSheetId="4">'KE_Anlage 2'!#REF!</definedName>
    <definedName name="Text6" localSheetId="0">Festsetzungsbescheid_KE!$G$7</definedName>
    <definedName name="Text6" localSheetId="3">'KE_Anlage 1'!#REF!</definedName>
    <definedName name="Text6" localSheetId="4">'KE_Anlage 2'!#REF!</definedName>
    <definedName name="Text7" localSheetId="0">Festsetzungsbescheid_KE!#REF!</definedName>
    <definedName name="Text7" localSheetId="3">'KE_Anlage 1'!#REF!</definedName>
    <definedName name="Text7" localSheetId="4">'KE_Anlage 2'!#REF!</definedName>
    <definedName name="Text8" localSheetId="0">Festsetzungsbescheid_KE!#REF!</definedName>
    <definedName name="Text8" localSheetId="3">'KE_Anlage 1'!#REF!</definedName>
    <definedName name="Text8" localSheetId="4">'KE_Anlage 2'!#REF!</definedName>
    <definedName name="Text9" localSheetId="0">Festsetzungsbescheid_KE!#REF!</definedName>
    <definedName name="Text9" localSheetId="3">'KE_Anlage 1'!#REF!</definedName>
    <definedName name="Text9" localSheetId="4">'KE_Anlage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6" l="1"/>
  <c r="U16" i="6" s="1"/>
  <c r="F9" i="7" l="1"/>
  <c r="E1" i="8" l="1"/>
  <c r="F1" i="7"/>
  <c r="H24" i="7"/>
  <c r="G1" i="7"/>
  <c r="F1" i="6" l="1"/>
  <c r="F1" i="5"/>
  <c r="Z36" i="5"/>
  <c r="Z28" i="5"/>
  <c r="X23" i="5"/>
  <c r="X37" i="5" s="1"/>
  <c r="V23" i="5"/>
  <c r="V37" i="5" s="1"/>
  <c r="T23" i="5"/>
  <c r="T37" i="5" s="1"/>
  <c r="R23" i="5"/>
  <c r="R37" i="5" s="1"/>
  <c r="P23" i="5"/>
  <c r="P37" i="5" s="1"/>
  <c r="N23" i="5"/>
  <c r="N37" i="5" s="1"/>
  <c r="L23" i="5"/>
  <c r="L37" i="5" s="1"/>
  <c r="J23" i="5"/>
  <c r="Z22" i="5"/>
  <c r="Z21" i="5"/>
  <c r="Z20" i="5"/>
  <c r="Z19" i="5"/>
  <c r="J37" i="5" l="1"/>
  <c r="Z37" i="5" s="1"/>
  <c r="C7" i="6" s="1"/>
  <c r="Z23" i="5"/>
  <c r="J7" i="6" l="1"/>
  <c r="U7" i="6" s="1"/>
  <c r="I22" i="6"/>
  <c r="I33" i="1"/>
  <c r="H25" i="7" l="1"/>
  <c r="O22" i="6"/>
  <c r="D42" i="1" s="1"/>
  <c r="E22" i="6"/>
  <c r="H14" i="7"/>
  <c r="H31" i="7" l="1"/>
  <c r="H33" i="7"/>
</calcChain>
</file>

<file path=xl/sharedStrings.xml><?xml version="1.0" encoding="utf-8"?>
<sst xmlns="http://schemas.openxmlformats.org/spreadsheetml/2006/main" count="227" uniqueCount="179">
  <si>
    <t>Logo 
der Behörde</t>
  </si>
  <si>
    <t>Behörde, Postleitzahl, Ort</t>
  </si>
  <si>
    <t>Aktenzeichen: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</si>
  <si>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</si>
  <si>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</si>
  <si>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</si>
  <si>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</si>
  <si>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</si>
  <si>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</si>
  <si>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</si>
  <si>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>Besucheranschrift:</t>
  </si>
  <si>
    <t>Datum:</t>
  </si>
  <si>
    <t xml:space="preserve">  F E S T S E T Z U N G S B E S C H E I D  </t>
  </si>
  <si>
    <t>für das Veranlagungsjahr</t>
  </si>
  <si>
    <r>
      <rPr>
        <b/>
        <sz val="13"/>
        <rFont val="Arial"/>
        <family val="2"/>
      </rPr>
      <t>für die</t>
    </r>
    <r>
      <rPr>
        <b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>Kleineinleitungen</t>
    </r>
    <r>
      <rPr>
        <b/>
        <sz val="14"/>
        <rFont val="Arial"/>
        <family val="2"/>
      </rPr>
      <t xml:space="preserve"> </t>
    </r>
    <r>
      <rPr>
        <b/>
        <sz val="13"/>
        <rFont val="Arial"/>
        <family val="2"/>
      </rPr>
      <t>im gesamten Entsorgungsgebiet</t>
    </r>
  </si>
  <si>
    <t>Anlage 1</t>
  </si>
  <si>
    <t>1.</t>
  </si>
  <si>
    <t>Entsorgungsgebiet des Abgabepflichtigen</t>
  </si>
  <si>
    <t>1.1</t>
  </si>
  <si>
    <t>1.5</t>
  </si>
  <si>
    <t>1.2</t>
  </si>
  <si>
    <t>1.6</t>
  </si>
  <si>
    <t>1.3</t>
  </si>
  <si>
    <t>1.7</t>
  </si>
  <si>
    <t>1.4</t>
  </si>
  <si>
    <t>1.8</t>
  </si>
  <si>
    <t>=</t>
  </si>
  <si>
    <t>Hinweise, Erläuterungen:</t>
  </si>
  <si>
    <t>2.</t>
  </si>
  <si>
    <t xml:space="preserve">Ermittlung der Zahl der abgabepflichtigen Einwohner </t>
  </si>
  <si>
    <t>Entsorgung in den einzelnenen Gemeinden des Entsorgungsgebietes</t>
  </si>
  <si>
    <t>[E]</t>
  </si>
  <si>
    <t>TOK:</t>
  </si>
  <si>
    <t>Teilortskanalisation</t>
  </si>
  <si>
    <t>a)</t>
  </si>
  <si>
    <t>b)</t>
  </si>
  <si>
    <t>c)</t>
  </si>
  <si>
    <t>d)</t>
  </si>
  <si>
    <t>e)</t>
  </si>
  <si>
    <t>KKA:</t>
  </si>
  <si>
    <t>Kleinkläranlage</t>
  </si>
  <si>
    <t>Gemeinde / Gemeindeteil nach Nr. 1</t>
  </si>
  <si>
    <t>Summe</t>
  </si>
  <si>
    <t>f)</t>
  </si>
  <si>
    <t>natürliche Einwohner insgesamt (einschl. Zweitwohnsitz):</t>
  </si>
  <si>
    <t>an die öffentliche Kanalisation angeschlossene Einwohner:</t>
  </si>
  <si>
    <t>g)</t>
  </si>
  <si>
    <t>gärtnerischen Nutzung aufgebracht wird:</t>
  </si>
  <si>
    <t>Art der Schmutzwasserentsorgung
der Einwohner im Entsorgungsgebiet</t>
  </si>
  <si>
    <t>davon:</t>
  </si>
  <si>
    <t>Entsorgung über Abwassersammelbehälter (Abfuhr zur kom. KA)</t>
  </si>
  <si>
    <t>Entsorgung über TOK (ohne Behandlung):</t>
  </si>
  <si>
    <r>
      <rPr>
        <b/>
        <sz val="11"/>
        <rFont val="Calibri"/>
        <family val="2"/>
      </rPr>
      <t>→</t>
    </r>
    <r>
      <rPr>
        <b/>
        <sz val="11"/>
        <rFont val="Arial Narrow"/>
        <family val="2"/>
      </rPr>
      <t xml:space="preserve">  Einwohner, die ihr Abwasser über KE entsorgen   [e =  a-b-c-d]</t>
    </r>
  </si>
  <si>
    <t>KE:</t>
  </si>
  <si>
    <t>Kleineinleitung</t>
  </si>
  <si>
    <r>
      <rPr>
        <b/>
        <sz val="11"/>
        <color theme="1"/>
        <rFont val="Calibri"/>
        <family val="2"/>
      </rPr>
      <t>→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Einwohner, für die eine KE-Abgabe anfällt:</t>
    </r>
    <r>
      <rPr>
        <sz val="11"/>
        <color theme="1"/>
        <rFont val="Arial"/>
        <family val="2"/>
      </rPr>
      <t xml:space="preserve">  [h = e-f-g]</t>
    </r>
  </si>
  <si>
    <t xml:space="preserve">Veranlagungsjahr </t>
  </si>
  <si>
    <t>Berechnung der Abwasserabgabe für Kleineinleitungen</t>
  </si>
  <si>
    <t>im gesamten Entsorgungsgebiet des Abgabepflichtigen</t>
  </si>
  <si>
    <t>KA:</t>
  </si>
  <si>
    <t>Kläranlage</t>
  </si>
  <si>
    <t>Zahl der abgabepflichtigen Einwohner (Kleineinleiter)</t>
  </si>
  <si>
    <t>3.</t>
  </si>
  <si>
    <t xml:space="preserve">  Einwohner   *   0,5 SE/Einwohner     =</t>
  </si>
  <si>
    <t xml:space="preserve"> SE</t>
  </si>
  <si>
    <t>*</t>
  </si>
  <si>
    <t>(Abgabesatz)</t>
  </si>
  <si>
    <t>Die Zahl der abgabepflichtigen Einwohner</t>
  </si>
  <si>
    <t>entspricht der Abgabeerklärung</t>
  </si>
  <si>
    <t>entspricht nicht der Abgabeerklärung</t>
  </si>
  <si>
    <t>verwendete Abkürzungen:</t>
  </si>
  <si>
    <t>Einwohner, deren gesamtes Schmutzwasser in einer KKA</t>
  </si>
  <si>
    <t>behandelt wird, die mindestens den a. a. R. d. T. entspricht</t>
  </si>
  <si>
    <r>
      <t xml:space="preserve">(Ausstattung mit </t>
    </r>
    <r>
      <rPr>
        <b/>
        <u/>
        <sz val="11"/>
        <rFont val="Arial Narrow"/>
        <family val="2"/>
      </rPr>
      <t>biolog. Reinigungsstufe</t>
    </r>
    <r>
      <rPr>
        <sz val="11"/>
        <rFont val="Arial Narrow"/>
        <family val="2"/>
      </rPr>
      <t>) und deren Fäkal-</t>
    </r>
  </si>
  <si>
    <t>ordnungsgemäß beseitigt wird:</t>
  </si>
  <si>
    <t>schlamm durch die Gemeinde, in der das Abwasser anfällt,</t>
  </si>
  <si>
    <t>Einwohner, deren gesamtes Schmutzwasser, das in land- oder</t>
  </si>
  <si>
    <t xml:space="preserve">forstwirtschaftlichen oder Gärtnereibetrieben anfällt, unter </t>
  </si>
  <si>
    <t xml:space="preserve">mungen sowie des Grundwasserschutzes und der sonstigen </t>
  </si>
  <si>
    <t>Beachtung der abfall- und bodenschutzrechtlichen Bestim-</t>
  </si>
  <si>
    <r>
      <rPr>
        <u/>
        <sz val="11"/>
        <rFont val="Arial Narrow"/>
        <family val="2"/>
      </rPr>
      <t>wasserwirtschaftlichen Belange</t>
    </r>
    <r>
      <rPr>
        <sz val="11"/>
        <rFont val="Arial Narrow"/>
        <family val="2"/>
      </rPr>
      <t>, insb. nach Behandlung in</t>
    </r>
  </si>
  <si>
    <r>
      <t>einer KKA mit biolog. Reinigungsstufe</t>
    </r>
    <r>
      <rPr>
        <sz val="11"/>
        <rFont val="Arial Narrow"/>
        <family val="2"/>
      </rPr>
      <t xml:space="preserve">, im Rahmen einer </t>
    </r>
  </si>
  <si>
    <t>ordnungsgemäßen land-, forstwirtschaftlichen oder</t>
  </si>
  <si>
    <t>4.</t>
  </si>
  <si>
    <r>
      <t>Menge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des Schmutzwassers, für die eine Abgabepflicht besteht</t>
    </r>
  </si>
  <si>
    <r>
      <t xml:space="preserve">  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/Jahr     *      0,5 SE / 45 m</t>
    </r>
    <r>
      <rPr>
        <vertAlign val="superscript"/>
        <sz val="12"/>
        <rFont val="Arial"/>
        <family val="2"/>
      </rPr>
      <t>3</t>
    </r>
  </si>
  <si>
    <t>5.</t>
  </si>
  <si>
    <t>Gesamtsumme Anlage KE</t>
  </si>
  <si>
    <t>+</t>
  </si>
  <si>
    <t>[Summe Nr. 3]</t>
  </si>
  <si>
    <t>[Gesamtsumme]</t>
  </si>
  <si>
    <t>[Summe Nr. 4]</t>
  </si>
  <si>
    <t>6.</t>
  </si>
  <si>
    <t>Anlage 2</t>
  </si>
  <si>
    <t xml:space="preserve">(z. B. im Gast- und Hotelgewerbe) stammendem Schmutzwasser in Betracht; ansonsten wäre eine Ermittlung über Einwohnergleichwerte erforderlich. </t>
  </si>
  <si>
    <t>Festsetzungsbescheid vom</t>
  </si>
  <si>
    <t xml:space="preserve">    Blatt 2 von 3</t>
  </si>
  <si>
    <t>Reduzierung der Abwasserabgabe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</si>
  <si>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</si>
  <si>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t>gemäß Vorauszahlungsbescheid vom</t>
  </si>
  <si>
    <t>Az:</t>
  </si>
  <si>
    <t xml:space="preserve">für das Veranlagungsjahr </t>
  </si>
  <si>
    <t>um den Vorauszahlungsbetrag                        in Höhe von</t>
  </si>
  <si>
    <t xml:space="preserve">  </t>
  </si>
  <si>
    <t xml:space="preserve">gemäß beigefügter gesonderter Anlage </t>
  </si>
  <si>
    <t>um den Erstattungsbetrag                               in Höhe von</t>
  </si>
  <si>
    <t>     </t>
  </si>
  <si>
    <t>gesamt:</t>
  </si>
  <si>
    <t>Erhöhung der Abwasserabgabe</t>
  </si>
  <si>
    <r>
      <t xml:space="preserve">Der Betrag nach Nr. 1.1 ist zu </t>
    </r>
    <r>
      <rPr>
        <u/>
        <sz val="11"/>
        <rFont val="Arial"/>
        <family val="2"/>
      </rPr>
      <t>erhöhen</t>
    </r>
  </si>
  <si>
    <t>gemäß beigefügter gesonderter Anlage</t>
  </si>
  <si>
    <t>um den Nachveranlagungsbetrag                    in Höhe von</t>
  </si>
  <si>
    <t>gemäß Nr. 2 dieses Bescheides</t>
  </si>
  <si>
    <t>um den Verspätungszuschlag                         in Höhe von</t>
  </si>
  <si>
    <t>Abwasserabgabe aus diesem Bescheid</t>
  </si>
  <si>
    <t>Es wird somit festgesetzt  (Summe der Nrn 1.1 bis 1.3):</t>
  </si>
  <si>
    <r>
      <t xml:space="preserve">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</si>
  <si>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>insgesamt</t>
    </r>
    <r>
      <rPr>
        <sz val="11"/>
        <rFont val="Arial"/>
        <family val="2"/>
      </rPr>
      <t>:</t>
    </r>
  </si>
  <si>
    <r>
      <t xml:space="preserve">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</si>
  <si>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 xml:space="preserve"> </t>
  </si>
  <si>
    <t>Verspätungszuschlag</t>
  </si>
  <si>
    <t>Ein Verspätungszuschlag nach § 14 Abs. 3 HAbwAG in Höhe von</t>
  </si>
  <si>
    <t>wird festgesetzt, weil die Vorlage der erforderlichen Daten / Unterlagen</t>
  </si>
  <si>
    <t>nicht</t>
  </si>
  <si>
    <t>nicht fristgerecht, sondern erst am</t>
  </si>
  <si>
    <t>oder</t>
  </si>
  <si>
    <t>nicht vollständig erfolgt ist.</t>
  </si>
  <si>
    <t>Fälligkeit, Zahlung, Rückerstattung</t>
  </si>
  <si>
    <t>Die Abgabe wird nach § 11 Abs. 1 Satz 1 HAbwAG drei Monate nach Bekanntgabe</t>
  </si>
  <si>
    <t xml:space="preserve">des Festsetzungsbescheides fällig. </t>
  </si>
  <si>
    <t>Der unter Nr. 1.4 a) festgesetzte Betrag ist am</t>
  </si>
  <si>
    <t xml:space="preserve">  fällig.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</si>
  <si>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</si>
  <si>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t xml:space="preserve">                                             der Referenznummer:</t>
  </si>
  <si>
    <t>an folgenden Begünstigten:</t>
  </si>
  <si>
    <t>Name:</t>
  </si>
  <si>
    <t>Bank:</t>
  </si>
  <si>
    <t>Landesbank Hessen-Thüringen</t>
  </si>
  <si>
    <t>BIC:</t>
  </si>
  <si>
    <t>HELADEFFXXX</t>
  </si>
  <si>
    <t>IBAN:</t>
  </si>
  <si>
    <t>DE74 5005 0000 0001 0063 03</t>
  </si>
  <si>
    <t>Der unter Nr. 1.4 b) festgesetzte Betrag wird in Kürze   </t>
  </si>
  <si>
    <t xml:space="preserve">von </t>
  </si>
  <si>
    <t>auf folgendes Konto überwiesen:</t>
  </si>
  <si>
    <t xml:space="preserve">Die Abwasserabgabe für das Veranlagungsjahr  </t>
  </si>
  <si>
    <t>ermittelt sich aus den nachfolgend dargelegten Nrn. 1.1 bis 1.3 und wird</t>
  </si>
  <si>
    <t>in der Nr. 1.4 als zu zahlender bzw. zu erstattender Gesamtbetrag.</t>
  </si>
  <si>
    <t>für die Kleineinleitungen im gesamten Entsorgungsgebiet ausgewiesen.</t>
  </si>
  <si>
    <t>Festsetzung der Abwasserabgabe für die Kleineinleitungen</t>
  </si>
  <si>
    <t>Berechnung der Abwasserabgabe gemäß § 10 HAbwAG</t>
  </si>
  <si>
    <t xml:space="preserve">Nach den Anlagen 1 und 2 ermittelt sich eine Abwasserabgabe </t>
  </si>
  <si>
    <t>in Höhe von</t>
  </si>
  <si>
    <t>für Kleineinleitungen.</t>
  </si>
  <si>
    <t xml:space="preserve">         Blatt 3 von 3</t>
  </si>
  <si>
    <t>4.   Kosten</t>
  </si>
  <si>
    <t>Dieser Bescheid ergeht verwaltungskostenfrei.</t>
  </si>
  <si>
    <t>5.   Hinweise</t>
  </si>
  <si>
    <t>5.1  Festsetzungsgrundlagen</t>
  </si>
  <si>
    <t>Abwasserabgabengesetz (AbwAG) in der jeweils gültigen Fassung</t>
  </si>
  <si>
    <t>Hessisches Ausführungsgesetz zum Abwasserabgabengesetz (HAbwAG) 
in der jeweils gültigen Fassung</t>
  </si>
  <si>
    <t xml:space="preserve">Allgemeine Verwaltungsvorschrift für den Vollzug des Abwasserabgabengesetzes </t>
  </si>
  <si>
    <t>und des Hessischen Ausführungsgesetzes zum Abwasserabgabengesetz</t>
  </si>
  <si>
    <t>(VwV-AbwAG/ HAbwAG) in der jeweils gültigen Fassung</t>
  </si>
  <si>
    <t>5.2  Verzugszinsen</t>
  </si>
  <si>
    <t xml:space="preserve">Bei Zahlungsverzug sind Verzugszinsen in Höhe von 6 v. H. vom Fälligkeitstag </t>
  </si>
  <si>
    <t>bis zum Eingang der Abgabe zu zahlen (§ 14 Abs. 4 HAbwAG).</t>
  </si>
  <si>
    <t>5.3  Sonstige Hinweise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</si>
  <si>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</si>
  <si>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</si>
  <si>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</si>
  <si>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</si>
  <si>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</si>
  <si>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r>
      <t xml:space="preserve">6.   </t>
    </r>
    <r>
      <rPr>
        <b/>
        <u/>
        <sz val="12"/>
        <rFont val="Arial"/>
        <family val="2"/>
      </rPr>
      <t>Rechtsbehelfsbelehrung</t>
    </r>
  </si>
  <si>
    <t>bitte entsprechend ergänzen</t>
  </si>
  <si>
    <t>Das Entsorgungsgebiet umfasst folgende Gemeinden / Gemeindeteile:</t>
  </si>
  <si>
    <t>(bei der Einleitung von in seiner Art und Zusammensetzung dem häuslichen Schmutzwasser ähnlichem Schmutzwasser)</t>
  </si>
  <si>
    <t xml:space="preserve">Die Ermittlung der Zahl der Schadeinheiten über die Menge des Schmutzwassers kommt nur für die Einleitung von nicht aus Haushaltungen </t>
  </si>
  <si>
    <t>Hess. Min. Landw. u. Umw.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</si>
</sst>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/m/yyyy;@"/>
    <numFmt numFmtId="166" formatCode="#,##0.0"/>
  </numFmts>
  <fonts count="39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name val="Swiss742SWC"/>
    </font>
    <font>
      <b/>
      <sz val="13"/>
      <name val="Arial"/>
      <family val="2"/>
    </font>
    <font>
      <b/>
      <u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name val="Arial"/>
      <family val="2"/>
    </font>
    <font>
      <sz val="11"/>
      <name val="Arial Narrow"/>
      <family val="2"/>
    </font>
    <font>
      <u/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i/>
      <sz val="10"/>
      <color indexed="57"/>
      <name val="Arial"/>
      <family val="2"/>
    </font>
    <font>
      <u/>
      <sz val="10"/>
      <name val="Swiss742SWC"/>
    </font>
    <font>
      <sz val="10"/>
      <color indexed="10"/>
      <name val="Arial"/>
      <family val="2"/>
    </font>
    <font>
      <sz val="9"/>
      <color indexed="10"/>
      <name val="Arial"/>
      <family val="2"/>
    </font>
    <font>
      <i/>
      <sz val="11"/>
      <color rgb="FF00000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4" fontId="0" fillId="0" borderId="0" xfId="0" applyNumberFormat="1" applyAlignment="1"/>
    <xf numFmtId="0" fontId="0" fillId="0" borderId="0" xfId="0" applyAlignment="1"/>
    <xf numFmtId="0" fontId="1" fillId="0" borderId="0" xfId="0" applyFont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4" fillId="0" borderId="0" xfId="0" applyFont="1" applyProtection="1"/>
    <xf numFmtId="0" fontId="14" fillId="0" borderId="0" xfId="0" applyFont="1" applyAlignment="1" applyProtection="1">
      <alignment vertical="center" wrapText="1"/>
    </xf>
    <xf numFmtId="0" fontId="0" fillId="0" borderId="0" xfId="0" applyProtection="1"/>
    <xf numFmtId="0" fontId="7" fillId="0" borderId="0" xfId="0" applyFont="1" applyAlignment="1" applyProtection="1">
      <alignment vertical="top" wrapText="1"/>
    </xf>
    <xf numFmtId="0" fontId="14" fillId="0" borderId="0" xfId="0" applyFont="1" applyAlignment="1">
      <alignment horizontal="left" vertical="top" wrapText="1"/>
    </xf>
    <xf numFmtId="0" fontId="3" fillId="0" borderId="0" xfId="0" applyFont="1"/>
    <xf numFmtId="0" fontId="15" fillId="0" borderId="0" xfId="0" applyFont="1"/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/>
    <xf numFmtId="0" fontId="8" fillId="0" borderId="0" xfId="0" applyFont="1"/>
    <xf numFmtId="0" fontId="14" fillId="0" borderId="0" xfId="0" applyFont="1" applyAlignment="1">
      <alignment horizontal="left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8" fillId="0" borderId="1" xfId="0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0" fontId="14" fillId="0" borderId="0" xfId="0" applyFont="1" applyAlignment="1" applyProtection="1"/>
    <xf numFmtId="0" fontId="0" fillId="0" borderId="0" xfId="0" applyAlignment="1" applyProtection="1">
      <alignment horizontal="right"/>
    </xf>
    <xf numFmtId="14" fontId="14" fillId="0" borderId="0" xfId="0" applyNumberFormat="1" applyFont="1" applyFill="1" applyBorder="1" applyAlignment="1" applyProtection="1">
      <alignment horizontal="right" indent="1"/>
    </xf>
    <xf numFmtId="0" fontId="0" fillId="0" borderId="0" xfId="0" applyAlignment="1" applyProtection="1">
      <alignment horizontal="left"/>
    </xf>
    <xf numFmtId="14" fontId="14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top" wrapText="1"/>
    </xf>
    <xf numFmtId="0" fontId="3" fillId="0" borderId="0" xfId="0" applyFont="1" applyAlignment="1" applyProtection="1">
      <alignment horizontal="right" wrapText="1"/>
    </xf>
    <xf numFmtId="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Alignment="1" applyProtection="1">
      <alignment horizontal="right" vertical="top" wrapText="1"/>
    </xf>
    <xf numFmtId="49" fontId="10" fillId="0" borderId="0" xfId="0" applyNumberFormat="1" applyFont="1" applyProtection="1"/>
    <xf numFmtId="0" fontId="10" fillId="0" borderId="0" xfId="0" applyFont="1" applyProtection="1"/>
    <xf numFmtId="16" fontId="7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1" fillId="0" borderId="0" xfId="0" applyFont="1"/>
    <xf numFmtId="0" fontId="34" fillId="0" borderId="0" xfId="0" applyFont="1" applyProtection="1"/>
    <xf numFmtId="0" fontId="35" fillId="0" borderId="0" xfId="0" applyFont="1" applyProtection="1"/>
    <xf numFmtId="0" fontId="0" fillId="0" borderId="0" xfId="0" applyBorder="1" applyProtection="1"/>
    <xf numFmtId="14" fontId="14" fillId="4" borderId="1" xfId="0" applyNumberFormat="1" applyFont="1" applyFill="1" applyBorder="1" applyAlignment="1" applyProtection="1">
      <alignment horizontal="center" vertical="distributed" wrapText="1"/>
      <protection locked="0"/>
    </xf>
    <xf numFmtId="0" fontId="14" fillId="0" borderId="0" xfId="0" applyFont="1" applyAlignment="1" applyProtection="1">
      <alignment horizontal="left" indent="2"/>
    </xf>
    <xf numFmtId="49" fontId="14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Border="1" applyAlignment="1" applyProtection="1"/>
    <xf numFmtId="0" fontId="14" fillId="0" borderId="0" xfId="0" applyFont="1" applyAlignment="1" applyProtection="1">
      <alignment horizontal="right" indent="1"/>
    </xf>
    <xf numFmtId="0" fontId="15" fillId="0" borderId="0" xfId="0" applyFont="1" applyProtection="1"/>
    <xf numFmtId="0" fontId="14" fillId="0" borderId="2" xfId="0" applyFont="1" applyFill="1" applyBorder="1" applyAlignment="1" applyProtection="1"/>
    <xf numFmtId="0" fontId="14" fillId="0" borderId="2" xfId="0" applyFont="1" applyFill="1" applyBorder="1" applyProtection="1"/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indent="2"/>
    </xf>
    <xf numFmtId="0" fontId="0" fillId="0" borderId="0" xfId="0" applyFill="1" applyBorder="1"/>
    <xf numFmtId="0" fontId="15" fillId="0" borderId="0" xfId="0" applyFont="1" applyFill="1"/>
    <xf numFmtId="0" fontId="0" fillId="0" borderId="0" xfId="0" applyFill="1"/>
    <xf numFmtId="0" fontId="14" fillId="0" borderId="0" xfId="0" applyFont="1" applyBorder="1"/>
    <xf numFmtId="164" fontId="10" fillId="0" borderId="1" xfId="0" applyNumberFormat="1" applyFont="1" applyFill="1" applyBorder="1" applyAlignment="1" applyProtection="1">
      <alignment horizontal="right" vertical="distributed" wrapText="1" indent="1"/>
    </xf>
    <xf numFmtId="0" fontId="10" fillId="0" borderId="0" xfId="0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center" wrapText="1"/>
    </xf>
    <xf numFmtId="14" fontId="14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 wrapText="1"/>
    </xf>
    <xf numFmtId="4" fontId="14" fillId="0" borderId="0" xfId="0" applyNumberFormat="1" applyFont="1" applyBorder="1" applyAlignment="1"/>
    <xf numFmtId="0" fontId="14" fillId="0" borderId="0" xfId="0" applyFont="1" applyAlignment="1">
      <alignment wrapText="1"/>
    </xf>
    <xf numFmtId="4" fontId="14" fillId="0" borderId="0" xfId="0" applyNumberFormat="1" applyFont="1" applyBorder="1"/>
    <xf numFmtId="0" fontId="14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14" fillId="0" borderId="0" xfId="0" applyNumberFormat="1" applyFont="1" applyBorder="1" applyAlignment="1">
      <alignment wrapText="1"/>
    </xf>
    <xf numFmtId="0" fontId="14" fillId="0" borderId="0" xfId="0" applyFont="1" applyFill="1"/>
    <xf numFmtId="0" fontId="3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horizontal="right" vertical="top" wrapText="1"/>
    </xf>
    <xf numFmtId="4" fontId="15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36" fillId="0" borderId="0" xfId="0" applyFont="1" applyAlignment="1">
      <alignment horizontal="left" vertical="center" readingOrder="1"/>
    </xf>
    <xf numFmtId="16" fontId="3" fillId="0" borderId="0" xfId="0" applyNumberFormat="1" applyFont="1" applyFill="1"/>
    <xf numFmtId="16" fontId="3" fillId="0" borderId="0" xfId="0" applyNumberFormat="1" applyFont="1"/>
    <xf numFmtId="0" fontId="3" fillId="0" borderId="0" xfId="0" applyFont="1" applyAlignment="1">
      <alignment horizontal="right"/>
    </xf>
    <xf numFmtId="0" fontId="37" fillId="0" borderId="0" xfId="0" applyFont="1"/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165" fontId="3" fillId="2" borderId="11" xfId="0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 applyProtection="1">
      <alignment horizontal="right" vertical="center" indent="2"/>
      <protection locked="0"/>
    </xf>
    <xf numFmtId="0" fontId="10" fillId="2" borderId="0" xfId="0" applyFont="1" applyFill="1" applyBorder="1" applyAlignment="1" applyProtection="1">
      <alignment horizontal="right" vertical="center" indent="2"/>
      <protection locked="0"/>
    </xf>
    <xf numFmtId="1" fontId="14" fillId="0" borderId="11" xfId="0" applyNumberFormat="1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vertical="center" wrapText="1"/>
    </xf>
    <xf numFmtId="0" fontId="0" fillId="6" borderId="7" xfId="0" applyFill="1" applyBorder="1" applyProtection="1"/>
    <xf numFmtId="0" fontId="0" fillId="6" borderId="1" xfId="0" applyFill="1" applyBorder="1" applyProtection="1"/>
    <xf numFmtId="0" fontId="0" fillId="6" borderId="8" xfId="0" applyFill="1" applyBorder="1" applyProtection="1"/>
    <xf numFmtId="0" fontId="10" fillId="0" borderId="0" xfId="0" applyFont="1" applyAlignment="1" applyProtection="1">
      <alignment vertical="center"/>
    </xf>
    <xf numFmtId="0" fontId="8" fillId="0" borderId="0" xfId="0" applyFont="1" applyProtection="1"/>
    <xf numFmtId="49" fontId="8" fillId="0" borderId="0" xfId="0" applyNumberFormat="1" applyFont="1" applyProtection="1"/>
    <xf numFmtId="49" fontId="14" fillId="0" borderId="0" xfId="0" applyNumberFormat="1" applyFont="1" applyProtection="1"/>
    <xf numFmtId="49" fontId="0" fillId="0" borderId="0" xfId="0" applyNumberFormat="1" applyProtection="1"/>
    <xf numFmtId="0" fontId="14" fillId="0" borderId="36" xfId="0" applyFont="1" applyBorder="1" applyAlignment="1" applyProtection="1">
      <alignment horizontal="center"/>
    </xf>
    <xf numFmtId="49" fontId="22" fillId="0" borderId="3" xfId="0" applyNumberFormat="1" applyFont="1" applyBorder="1" applyAlignment="1" applyProtection="1"/>
    <xf numFmtId="49" fontId="22" fillId="0" borderId="2" xfId="0" applyNumberFormat="1" applyFont="1" applyBorder="1" applyAlignment="1" applyProtection="1"/>
    <xf numFmtId="49" fontId="22" fillId="0" borderId="5" xfId="0" applyNumberFormat="1" applyFont="1" applyBorder="1" applyAlignment="1" applyProtection="1"/>
    <xf numFmtId="49" fontId="22" fillId="0" borderId="0" xfId="0" applyNumberFormat="1" applyFont="1" applyBorder="1" applyAlignment="1" applyProtection="1"/>
    <xf numFmtId="0" fontId="8" fillId="0" borderId="36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49" fontId="22" fillId="0" borderId="14" xfId="0" applyNumberFormat="1" applyFont="1" applyBorder="1" applyAlignment="1" applyProtection="1"/>
    <xf numFmtId="49" fontId="22" fillId="0" borderId="13" xfId="0" applyNumberFormat="1" applyFont="1" applyBorder="1" applyAlignment="1" applyProtection="1"/>
    <xf numFmtId="0" fontId="8" fillId="5" borderId="15" xfId="0" applyFont="1" applyFill="1" applyBorder="1" applyAlignment="1" applyProtection="1"/>
    <xf numFmtId="0" fontId="8" fillId="5" borderId="38" xfId="0" applyFont="1" applyFill="1" applyBorder="1" applyAlignment="1" applyProtection="1"/>
    <xf numFmtId="49" fontId="22" fillId="0" borderId="5" xfId="0" applyNumberFormat="1" applyFont="1" applyBorder="1" applyAlignment="1" applyProtection="1">
      <alignment vertical="center"/>
    </xf>
    <xf numFmtId="0" fontId="8" fillId="0" borderId="39" xfId="0" applyFont="1" applyBorder="1" applyAlignment="1" applyProtection="1">
      <alignment horizontal="center"/>
    </xf>
    <xf numFmtId="0" fontId="8" fillId="0" borderId="47" xfId="0" applyFont="1" applyBorder="1" applyProtection="1"/>
    <xf numFmtId="49" fontId="23" fillId="0" borderId="0" xfId="0" applyNumberFormat="1" applyFont="1" applyBorder="1" applyAlignment="1" applyProtection="1">
      <alignment wrapText="1"/>
    </xf>
    <xf numFmtId="49" fontId="22" fillId="0" borderId="0" xfId="0" applyNumberFormat="1" applyFont="1" applyBorder="1" applyAlignment="1" applyProtection="1">
      <alignment wrapText="1"/>
    </xf>
    <xf numFmtId="0" fontId="8" fillId="0" borderId="16" xfId="0" applyFont="1" applyBorder="1" applyProtection="1"/>
    <xf numFmtId="49" fontId="22" fillId="0" borderId="17" xfId="0" applyNumberFormat="1" applyFont="1" applyBorder="1" applyAlignment="1" applyProtection="1">
      <alignment wrapText="1"/>
    </xf>
    <xf numFmtId="0" fontId="38" fillId="0" borderId="0" xfId="0" applyFont="1" applyProtection="1"/>
    <xf numFmtId="14" fontId="10" fillId="2" borderId="2" xfId="0" applyNumberFormat="1" applyFont="1" applyFill="1" applyBorder="1" applyAlignment="1" applyProtection="1">
      <alignment vertical="center" wrapText="1"/>
    </xf>
    <xf numFmtId="0" fontId="10" fillId="6" borderId="1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0" fontId="31" fillId="0" borderId="2" xfId="0" applyFont="1" applyBorder="1" applyAlignment="1" applyProtection="1">
      <alignment horizontal="left"/>
    </xf>
    <xf numFmtId="0" fontId="0" fillId="0" borderId="2" xfId="0" applyBorder="1" applyProtection="1"/>
    <xf numFmtId="0" fontId="10" fillId="4" borderId="25" xfId="0" applyFont="1" applyFill="1" applyBorder="1" applyAlignment="1" applyProtection="1">
      <alignment horizontal="center"/>
      <protection locked="0"/>
    </xf>
    <xf numFmtId="14" fontId="3" fillId="2" borderId="11" xfId="0" applyNumberFormat="1" applyFont="1" applyFill="1" applyBorder="1" applyAlignment="1" applyProtection="1">
      <alignment horizontal="left" vertical="center"/>
    </xf>
    <xf numFmtId="165" fontId="7" fillId="2" borderId="11" xfId="0" applyNumberFormat="1" applyFont="1" applyFill="1" applyBorder="1" applyAlignment="1" applyProtection="1">
      <alignment horizontal="left" vertical="center"/>
    </xf>
    <xf numFmtId="164" fontId="14" fillId="0" borderId="0" xfId="0" applyNumberFormat="1" applyFont="1" applyFill="1" applyBorder="1" applyAlignment="1" applyProtection="1">
      <alignment horizontal="right" wrapText="1" indent="1"/>
    </xf>
    <xf numFmtId="4" fontId="15" fillId="0" borderId="0" xfId="0" applyNumberFormat="1" applyFont="1" applyBorder="1" applyAlignment="1" applyProtection="1">
      <alignment horizontal="right" vertical="top" wrapText="1"/>
    </xf>
    <xf numFmtId="4" fontId="14" fillId="0" borderId="0" xfId="0" applyNumberFormat="1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64" fontId="3" fillId="0" borderId="0" xfId="0" applyNumberFormat="1" applyFont="1" applyFill="1" applyBorder="1" applyAlignment="1" applyProtection="1">
      <alignment horizontal="center" vertical="distributed" wrapText="1"/>
    </xf>
    <xf numFmtId="164" fontId="14" fillId="0" borderId="0" xfId="0" applyNumberFormat="1" applyFont="1" applyFill="1" applyBorder="1" applyAlignment="1" applyProtection="1">
      <alignment vertical="distributed" wrapText="1"/>
    </xf>
    <xf numFmtId="0" fontId="14" fillId="0" borderId="0" xfId="0" applyFont="1" applyFill="1" applyBorder="1" applyAlignment="1" applyProtection="1">
      <alignment horizontal="left" indent="1"/>
    </xf>
    <xf numFmtId="14" fontId="14" fillId="0" borderId="0" xfId="0" applyNumberFormat="1" applyFont="1" applyFill="1" applyBorder="1" applyAlignment="1" applyProtection="1">
      <alignment horizontal="center" vertical="distributed" wrapText="1"/>
    </xf>
    <xf numFmtId="0" fontId="14" fillId="0" borderId="0" xfId="0" applyFont="1" applyFill="1" applyBorder="1" applyAlignment="1" applyProtection="1">
      <alignment horizontal="right" indent="1"/>
    </xf>
    <xf numFmtId="14" fontId="14" fillId="3" borderId="1" xfId="0" applyNumberFormat="1" applyFont="1" applyFill="1" applyBorder="1" applyAlignment="1" applyProtection="1">
      <alignment horizont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14" fontId="14" fillId="4" borderId="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Protection="1"/>
    <xf numFmtId="0" fontId="33" fillId="0" borderId="0" xfId="0" applyFont="1" applyProtection="1"/>
    <xf numFmtId="0" fontId="1" fillId="0" borderId="0" xfId="0" applyFont="1" applyProtection="1"/>
    <xf numFmtId="0" fontId="1" fillId="0" borderId="0" xfId="0" applyFont="1" applyFill="1" applyProtection="1"/>
    <xf numFmtId="0" fontId="14" fillId="0" borderId="0" xfId="0" applyFont="1" applyBorder="1" applyAlignment="1" applyProtection="1"/>
    <xf numFmtId="0" fontId="14" fillId="0" borderId="0" xfId="0" applyFont="1" applyBorder="1" applyProtection="1"/>
    <xf numFmtId="49" fontId="14" fillId="0" borderId="0" xfId="0" applyNumberFormat="1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/>
    </xf>
    <xf numFmtId="49" fontId="14" fillId="0" borderId="0" xfId="0" applyNumberFormat="1" applyFont="1" applyAlignment="1" applyProtection="1">
      <alignment vertical="top" wrapText="1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left" indent="1"/>
    </xf>
    <xf numFmtId="0" fontId="0" fillId="0" borderId="0" xfId="0" applyFill="1" applyProtection="1"/>
    <xf numFmtId="0" fontId="14" fillId="3" borderId="1" xfId="0" applyFont="1" applyFill="1" applyBorder="1" applyAlignment="1" applyProtection="1">
      <alignment horizontal="left" indent="1"/>
      <protection locked="0"/>
    </xf>
    <xf numFmtId="0" fontId="14" fillId="5" borderId="5" xfId="0" applyFont="1" applyFill="1" applyBorder="1" applyAlignment="1" applyProtection="1">
      <alignment horizontal="center"/>
    </xf>
    <xf numFmtId="0" fontId="14" fillId="5" borderId="6" xfId="0" applyFont="1" applyFill="1" applyBorder="1" applyAlignment="1" applyProtection="1">
      <alignment horizontal="center"/>
    </xf>
    <xf numFmtId="49" fontId="22" fillId="0" borderId="0" xfId="0" applyNumberFormat="1" applyFont="1" applyBorder="1" applyAlignment="1" applyProtection="1">
      <alignment vertical="center"/>
    </xf>
    <xf numFmtId="0" fontId="14" fillId="5" borderId="15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right" indent="1"/>
    </xf>
    <xf numFmtId="0" fontId="0" fillId="0" borderId="0" xfId="0" applyAlignment="1" applyProtection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right" vertical="center" indent="2"/>
      <protection locked="0"/>
    </xf>
    <xf numFmtId="0" fontId="10" fillId="2" borderId="0" xfId="0" applyFont="1" applyFill="1" applyBorder="1" applyAlignment="1" applyProtection="1">
      <alignment horizontal="right" vertical="center" indent="2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top" wrapText="1"/>
    </xf>
    <xf numFmtId="164" fontId="14" fillId="4" borderId="10" xfId="0" applyNumberFormat="1" applyFont="1" applyFill="1" applyBorder="1" applyAlignment="1" applyProtection="1">
      <alignment horizontal="right" wrapText="1" indent="1"/>
      <protection locked="0"/>
    </xf>
    <xf numFmtId="164" fontId="14" fillId="4" borderId="12" xfId="0" applyNumberFormat="1" applyFont="1" applyFill="1" applyBorder="1" applyAlignment="1" applyProtection="1">
      <alignment horizontal="right" wrapText="1" indent="1"/>
      <protection locked="0"/>
    </xf>
    <xf numFmtId="0" fontId="3" fillId="2" borderId="10" xfId="0" applyFont="1" applyFill="1" applyBorder="1" applyAlignment="1" applyProtection="1">
      <alignment horizontal="right" vertical="center" indent="1"/>
    </xf>
    <xf numFmtId="0" fontId="3" fillId="2" borderId="11" xfId="0" applyFont="1" applyFill="1" applyBorder="1" applyAlignment="1" applyProtection="1">
      <alignment horizontal="right" vertical="center" inden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4" fillId="3" borderId="1" xfId="0" applyFont="1" applyFill="1" applyBorder="1" applyAlignment="1" applyProtection="1">
      <alignment horizontal="center"/>
      <protection locked="0"/>
    </xf>
    <xf numFmtId="164" fontId="3" fillId="0" borderId="45" xfId="0" applyNumberFormat="1" applyFont="1" applyFill="1" applyBorder="1" applyAlignment="1" applyProtection="1">
      <alignment horizontal="right" wrapText="1" indent="1"/>
    </xf>
    <xf numFmtId="164" fontId="3" fillId="0" borderId="49" xfId="0" applyNumberFormat="1" applyFont="1" applyFill="1" applyBorder="1" applyAlignment="1" applyProtection="1">
      <alignment horizontal="right" wrapText="1" indent="1"/>
    </xf>
    <xf numFmtId="49" fontId="14" fillId="0" borderId="0" xfId="0" applyNumberFormat="1" applyFont="1" applyAlignment="1" applyProtection="1">
      <alignment vertical="top" wrapText="1"/>
    </xf>
    <xf numFmtId="164" fontId="14" fillId="3" borderId="10" xfId="0" applyNumberFormat="1" applyFont="1" applyFill="1" applyBorder="1" applyAlignment="1" applyProtection="1">
      <alignment horizontal="right" wrapText="1" indent="1"/>
      <protection locked="0"/>
    </xf>
    <xf numFmtId="164" fontId="14" fillId="3" borderId="12" xfId="0" applyNumberFormat="1" applyFont="1" applyFill="1" applyBorder="1" applyAlignment="1" applyProtection="1">
      <alignment horizontal="right" wrapText="1" indent="1"/>
      <protection locked="0"/>
    </xf>
    <xf numFmtId="164" fontId="3" fillId="0" borderId="10" xfId="0" applyNumberFormat="1" applyFont="1" applyFill="1" applyBorder="1" applyAlignment="1" applyProtection="1">
      <alignment horizontal="right" wrapText="1" indent="1"/>
    </xf>
    <xf numFmtId="164" fontId="3" fillId="0" borderId="12" xfId="0" applyNumberFormat="1" applyFont="1" applyFill="1" applyBorder="1" applyAlignment="1" applyProtection="1">
      <alignment horizontal="right" wrapText="1" indent="1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left" vertical="top" wrapText="1"/>
    </xf>
    <xf numFmtId="164" fontId="14" fillId="0" borderId="10" xfId="0" applyNumberFormat="1" applyFont="1" applyFill="1" applyBorder="1" applyAlignment="1" applyProtection="1">
      <alignment horizontal="right" wrapText="1" indent="1"/>
    </xf>
    <xf numFmtId="164" fontId="14" fillId="0" borderId="12" xfId="0" applyNumberFormat="1" applyFont="1" applyFill="1" applyBorder="1" applyAlignment="1" applyProtection="1">
      <alignment horizontal="right" wrapText="1" indent="1"/>
    </xf>
    <xf numFmtId="164" fontId="3" fillId="0" borderId="45" xfId="0" applyNumberFormat="1" applyFont="1" applyBorder="1" applyAlignment="1" applyProtection="1">
      <alignment horizontal="right" indent="1"/>
    </xf>
    <xf numFmtId="164" fontId="3" fillId="0" borderId="49" xfId="0" applyNumberFormat="1" applyFont="1" applyBorder="1" applyAlignment="1" applyProtection="1">
      <alignment horizontal="right" indent="1"/>
    </xf>
    <xf numFmtId="164" fontId="14" fillId="4" borderId="10" xfId="0" applyNumberFormat="1" applyFont="1" applyFill="1" applyBorder="1" applyAlignment="1" applyProtection="1">
      <alignment horizontal="right" indent="1"/>
      <protection locked="0"/>
    </xf>
    <xf numFmtId="164" fontId="14" fillId="4" borderId="12" xfId="0" applyNumberFormat="1" applyFont="1" applyFill="1" applyBorder="1" applyAlignment="1" applyProtection="1">
      <alignment horizontal="right" indent="1"/>
      <protection locked="0"/>
    </xf>
    <xf numFmtId="0" fontId="14" fillId="0" borderId="0" xfId="0" applyFont="1" applyAlignment="1" applyProtection="1">
      <alignment horizontal="left" indent="1"/>
    </xf>
    <xf numFmtId="0" fontId="14" fillId="0" borderId="0" xfId="0" applyFont="1" applyBorder="1" applyAlignment="1" applyProtection="1">
      <alignment horizontal="left" indent="1"/>
    </xf>
    <xf numFmtId="0" fontId="14" fillId="0" borderId="0" xfId="0" applyFont="1" applyBorder="1" applyProtection="1"/>
    <xf numFmtId="49" fontId="14" fillId="3" borderId="1" xfId="0" applyNumberFormat="1" applyFont="1" applyFill="1" applyBorder="1" applyAlignment="1" applyProtection="1">
      <alignment horizontal="left" indent="1"/>
      <protection locked="0"/>
    </xf>
    <xf numFmtId="49" fontId="14" fillId="0" borderId="2" xfId="0" applyNumberFormat="1" applyFont="1" applyFill="1" applyBorder="1" applyAlignment="1" applyProtection="1">
      <alignment horizontal="left"/>
    </xf>
    <xf numFmtId="0" fontId="14" fillId="0" borderId="5" xfId="0" applyFont="1" applyBorder="1" applyAlignment="1" applyProtection="1">
      <alignment horizontal="left" indent="1"/>
    </xf>
    <xf numFmtId="0" fontId="0" fillId="0" borderId="0" xfId="0" applyFill="1" applyProtection="1"/>
    <xf numFmtId="0" fontId="14" fillId="0" borderId="0" xfId="0" applyFont="1" applyFill="1" applyAlignment="1" applyProtection="1">
      <alignment horizontal="left" indent="1"/>
    </xf>
    <xf numFmtId="0" fontId="14" fillId="3" borderId="1" xfId="0" applyFont="1" applyFill="1" applyBorder="1" applyAlignment="1" applyProtection="1">
      <alignment horizontal="left" indent="1"/>
      <protection locked="0"/>
    </xf>
    <xf numFmtId="0" fontId="14" fillId="0" borderId="0" xfId="0" applyFont="1" applyFill="1" applyBorder="1"/>
    <xf numFmtId="0" fontId="3" fillId="2" borderId="10" xfId="0" applyFont="1" applyFill="1" applyBorder="1" applyAlignment="1">
      <alignment horizontal="right" vertical="center" indent="1"/>
    </xf>
    <xf numFmtId="0" fontId="3" fillId="2" borderId="11" xfId="0" applyFont="1" applyFill="1" applyBorder="1" applyAlignment="1">
      <alignment horizontal="right" vertical="center" inden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49" fontId="22" fillId="0" borderId="0" xfId="0" applyNumberFormat="1" applyFont="1" applyBorder="1" applyAlignment="1" applyProtection="1">
      <alignment horizontal="left" wrapText="1"/>
    </xf>
    <xf numFmtId="49" fontId="22" fillId="0" borderId="38" xfId="0" applyNumberFormat="1" applyFont="1" applyBorder="1" applyAlignment="1" applyProtection="1">
      <alignment horizontal="left" wrapText="1"/>
    </xf>
    <xf numFmtId="49" fontId="22" fillId="0" borderId="17" xfId="0" applyNumberFormat="1" applyFont="1" applyBorder="1" applyAlignment="1" applyProtection="1">
      <alignment horizontal="left" wrapText="1"/>
    </xf>
    <xf numFmtId="49" fontId="22" fillId="0" borderId="52" xfId="0" applyNumberFormat="1" applyFont="1" applyBorder="1" applyAlignment="1" applyProtection="1">
      <alignment horizontal="left" wrapText="1"/>
    </xf>
    <xf numFmtId="49" fontId="22" fillId="0" borderId="0" xfId="0" applyNumberFormat="1" applyFont="1" applyBorder="1" applyAlignment="1" applyProtection="1">
      <alignment horizontal="left"/>
    </xf>
    <xf numFmtId="49" fontId="22" fillId="0" borderId="38" xfId="0" applyNumberFormat="1" applyFont="1" applyBorder="1" applyAlignment="1" applyProtection="1">
      <alignment horizontal="left"/>
    </xf>
    <xf numFmtId="0" fontId="8" fillId="5" borderId="32" xfId="0" applyFont="1" applyFill="1" applyBorder="1" applyAlignment="1" applyProtection="1">
      <alignment horizontal="center"/>
    </xf>
    <xf numFmtId="0" fontId="8" fillId="5" borderId="33" xfId="0" applyFont="1" applyFill="1" applyBorder="1" applyAlignment="1" applyProtection="1">
      <alignment horizontal="center"/>
    </xf>
    <xf numFmtId="0" fontId="8" fillId="5" borderId="15" xfId="0" applyFont="1" applyFill="1" applyBorder="1" applyAlignment="1" applyProtection="1">
      <alignment horizontal="center"/>
    </xf>
    <xf numFmtId="0" fontId="8" fillId="5" borderId="38" xfId="0" applyFont="1" applyFill="1" applyBorder="1" applyAlignment="1" applyProtection="1">
      <alignment horizontal="center"/>
    </xf>
    <xf numFmtId="3" fontId="14" fillId="4" borderId="10" xfId="0" applyNumberFormat="1" applyFont="1" applyFill="1" applyBorder="1" applyAlignment="1" applyProtection="1">
      <alignment horizontal="right"/>
      <protection locked="0"/>
    </xf>
    <xf numFmtId="3" fontId="14" fillId="4" borderId="12" xfId="0" applyNumberFormat="1" applyFont="1" applyFill="1" applyBorder="1" applyAlignment="1" applyProtection="1">
      <alignment horizontal="right"/>
      <protection locked="0"/>
    </xf>
    <xf numFmtId="3" fontId="14" fillId="4" borderId="37" xfId="0" applyNumberFormat="1" applyFont="1" applyFill="1" applyBorder="1" applyAlignment="1" applyProtection="1">
      <alignment horizontal="right"/>
      <protection locked="0"/>
    </xf>
    <xf numFmtId="3" fontId="14" fillId="0" borderId="36" xfId="0" applyNumberFormat="1" applyFont="1" applyBorder="1" applyAlignment="1" applyProtection="1">
      <alignment horizontal="right"/>
    </xf>
    <xf numFmtId="3" fontId="14" fillId="0" borderId="37" xfId="0" applyNumberFormat="1" applyFont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0" fontId="8" fillId="5" borderId="25" xfId="0" applyFont="1" applyFill="1" applyBorder="1" applyAlignment="1" applyProtection="1">
      <alignment horizontal="center"/>
    </xf>
    <xf numFmtId="3" fontId="3" fillId="0" borderId="40" xfId="0" applyNumberFormat="1" applyFont="1" applyBorder="1" applyAlignment="1" applyProtection="1">
      <alignment horizontal="right" vertical="center"/>
    </xf>
    <xf numFmtId="3" fontId="3" fillId="0" borderId="44" xfId="0" applyNumberFormat="1" applyFont="1" applyBorder="1" applyAlignment="1" applyProtection="1">
      <alignment horizontal="right" vertical="center"/>
    </xf>
    <xf numFmtId="3" fontId="8" fillId="4" borderId="28" xfId="0" applyNumberFormat="1" applyFont="1" applyFill="1" applyBorder="1" applyAlignment="1" applyProtection="1">
      <alignment horizontal="right"/>
      <protection locked="0"/>
    </xf>
    <xf numFmtId="3" fontId="8" fillId="4" borderId="29" xfId="0" applyNumberFormat="1" applyFont="1" applyFill="1" applyBorder="1" applyAlignment="1" applyProtection="1">
      <alignment horizontal="right"/>
      <protection locked="0"/>
    </xf>
    <xf numFmtId="3" fontId="14" fillId="0" borderId="27" xfId="0" applyNumberFormat="1" applyFont="1" applyBorder="1" applyAlignment="1" applyProtection="1">
      <alignment horizontal="right"/>
    </xf>
    <xf numFmtId="3" fontId="14" fillId="0" borderId="30" xfId="0" applyNumberFormat="1" applyFont="1" applyBorder="1" applyAlignment="1" applyProtection="1">
      <alignment horizontal="right"/>
    </xf>
    <xf numFmtId="3" fontId="3" fillId="0" borderId="40" xfId="0" applyNumberFormat="1" applyFont="1" applyBorder="1" applyAlignment="1" applyProtection="1">
      <alignment vertical="center"/>
    </xf>
    <xf numFmtId="3" fontId="3" fillId="0" borderId="41" xfId="0" applyNumberFormat="1" applyFont="1" applyBorder="1" applyAlignment="1" applyProtection="1">
      <alignment vertical="center"/>
    </xf>
    <xf numFmtId="3" fontId="14" fillId="4" borderId="50" xfId="0" applyNumberFormat="1" applyFont="1" applyFill="1" applyBorder="1" applyAlignment="1" applyProtection="1">
      <alignment horizontal="right" vertical="top" wrapText="1"/>
      <protection locked="0"/>
    </xf>
    <xf numFmtId="3" fontId="14" fillId="4" borderId="29" xfId="0" applyNumberFormat="1" applyFont="1" applyFill="1" applyBorder="1" applyAlignment="1" applyProtection="1">
      <alignment horizontal="right" vertical="top" wrapText="1"/>
      <protection locked="0"/>
    </xf>
    <xf numFmtId="3" fontId="14" fillId="4" borderId="28" xfId="0" applyNumberFormat="1" applyFont="1" applyFill="1" applyBorder="1" applyAlignment="1" applyProtection="1">
      <alignment horizontal="right" vertical="top" wrapText="1"/>
      <protection locked="0"/>
    </xf>
    <xf numFmtId="3" fontId="8" fillId="4" borderId="48" xfId="0" applyNumberFormat="1" applyFont="1" applyFill="1" applyBorder="1" applyAlignment="1" applyProtection="1">
      <alignment horizontal="right"/>
      <protection locked="0"/>
    </xf>
    <xf numFmtId="0" fontId="14" fillId="5" borderId="5" xfId="0" applyFont="1" applyFill="1" applyBorder="1" applyAlignment="1" applyProtection="1">
      <alignment horizontal="center"/>
    </xf>
    <xf numFmtId="0" fontId="14" fillId="5" borderId="6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/>
    </xf>
    <xf numFmtId="49" fontId="22" fillId="0" borderId="2" xfId="0" applyNumberFormat="1" applyFont="1" applyBorder="1" applyAlignment="1" applyProtection="1">
      <alignment horizontal="left"/>
    </xf>
    <xf numFmtId="49" fontId="22" fillId="0" borderId="33" xfId="0" applyNumberFormat="1" applyFont="1" applyBorder="1" applyAlignment="1" applyProtection="1">
      <alignment horizontal="left"/>
    </xf>
    <xf numFmtId="0" fontId="8" fillId="5" borderId="3" xfId="0" applyFont="1" applyFill="1" applyBorder="1" applyAlignment="1" applyProtection="1">
      <alignment horizontal="center"/>
    </xf>
    <xf numFmtId="0" fontId="8" fillId="5" borderId="5" xfId="0" applyFont="1" applyFill="1" applyBorder="1" applyAlignment="1" applyProtection="1">
      <alignment horizontal="center"/>
    </xf>
    <xf numFmtId="0" fontId="20" fillId="5" borderId="55" xfId="0" applyFont="1" applyFill="1" applyBorder="1" applyAlignment="1" applyProtection="1">
      <alignment horizontal="center" vertical="center"/>
    </xf>
    <xf numFmtId="0" fontId="20" fillId="5" borderId="19" xfId="0" applyFont="1" applyFill="1" applyBorder="1" applyAlignment="1" applyProtection="1">
      <alignment horizontal="center" vertical="center"/>
    </xf>
    <xf numFmtId="0" fontId="20" fillId="5" borderId="53" xfId="0" applyFont="1" applyFill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left" vertical="center"/>
    </xf>
    <xf numFmtId="49" fontId="22" fillId="0" borderId="35" xfId="0" applyNumberFormat="1" applyFont="1" applyBorder="1" applyAlignment="1" applyProtection="1">
      <alignment horizontal="left" vertical="center"/>
    </xf>
    <xf numFmtId="49" fontId="22" fillId="0" borderId="9" xfId="0" applyNumberFormat="1" applyFont="1" applyBorder="1" applyAlignment="1" applyProtection="1">
      <alignment horizontal="left"/>
    </xf>
    <xf numFmtId="49" fontId="22" fillId="0" borderId="48" xfId="0" applyNumberFormat="1" applyFont="1" applyBorder="1" applyAlignment="1" applyProtection="1">
      <alignment horizontal="left"/>
    </xf>
    <xf numFmtId="49" fontId="22" fillId="0" borderId="11" xfId="0" applyNumberFormat="1" applyFont="1" applyBorder="1" applyAlignment="1" applyProtection="1">
      <alignment horizontal="left"/>
    </xf>
    <xf numFmtId="49" fontId="22" fillId="0" borderId="37" xfId="0" applyNumberFormat="1" applyFont="1" applyBorder="1" applyAlignment="1" applyProtection="1">
      <alignment horizontal="left"/>
    </xf>
    <xf numFmtId="0" fontId="18" fillId="0" borderId="45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49" fontId="22" fillId="0" borderId="13" xfId="0" applyNumberFormat="1" applyFont="1" applyBorder="1" applyAlignment="1" applyProtection="1">
      <alignment horizontal="left"/>
    </xf>
    <xf numFmtId="49" fontId="22" fillId="0" borderId="51" xfId="0" applyNumberFormat="1" applyFont="1" applyBorder="1" applyAlignment="1" applyProtection="1">
      <alignment horizontal="left"/>
    </xf>
    <xf numFmtId="49" fontId="22" fillId="0" borderId="0" xfId="0" applyNumberFormat="1" applyFont="1" applyBorder="1" applyAlignment="1" applyProtection="1">
      <alignment vertical="center"/>
    </xf>
    <xf numFmtId="49" fontId="22" fillId="0" borderId="38" xfId="0" applyNumberFormat="1" applyFont="1" applyBorder="1" applyAlignment="1" applyProtection="1">
      <alignment vertical="center"/>
    </xf>
    <xf numFmtId="49" fontId="25" fillId="0" borderId="0" xfId="0" applyNumberFormat="1" applyFont="1" applyBorder="1" applyAlignment="1" applyProtection="1">
      <alignment horizontal="left" wrapText="1"/>
    </xf>
    <xf numFmtId="49" fontId="25" fillId="0" borderId="38" xfId="0" applyNumberFormat="1" applyFont="1" applyBorder="1" applyAlignment="1" applyProtection="1">
      <alignment horizontal="left" wrapText="1"/>
    </xf>
    <xf numFmtId="0" fontId="14" fillId="5" borderId="15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3" fontId="14" fillId="4" borderId="36" xfId="0" applyNumberFormat="1" applyFont="1" applyFill="1" applyBorder="1" applyAlignment="1" applyProtection="1">
      <alignment horizontal="right"/>
      <protection locked="0"/>
    </xf>
    <xf numFmtId="3" fontId="3" fillId="0" borderId="45" xfId="0" applyNumberFormat="1" applyFont="1" applyBorder="1" applyAlignment="1" applyProtection="1">
      <alignment horizontal="right"/>
    </xf>
    <xf numFmtId="3" fontId="3" fillId="0" borderId="49" xfId="0" applyNumberFormat="1" applyFont="1" applyBorder="1" applyAlignment="1" applyProtection="1">
      <alignment horizontal="right"/>
    </xf>
    <xf numFmtId="49" fontId="24" fillId="0" borderId="42" xfId="0" applyNumberFormat="1" applyFont="1" applyBorder="1" applyAlignment="1" applyProtection="1">
      <alignment horizontal="left"/>
    </xf>
    <xf numFmtId="49" fontId="24" fillId="0" borderId="43" xfId="0" applyNumberFormat="1" applyFont="1" applyBorder="1" applyAlignment="1" applyProtection="1">
      <alignment horizontal="left"/>
    </xf>
    <xf numFmtId="49" fontId="24" fillId="0" borderId="49" xfId="0" applyNumberFormat="1" applyFont="1" applyBorder="1" applyAlignment="1" applyProtection="1">
      <alignment horizontal="left"/>
    </xf>
    <xf numFmtId="3" fontId="14" fillId="0" borderId="45" xfId="0" applyNumberFormat="1" applyFont="1" applyBorder="1" applyAlignment="1" applyProtection="1"/>
    <xf numFmtId="3" fontId="14" fillId="0" borderId="46" xfId="0" applyNumberFormat="1" applyFont="1" applyBorder="1" applyAlignment="1" applyProtection="1"/>
    <xf numFmtId="3" fontId="14" fillId="0" borderId="42" xfId="0" applyNumberFormat="1" applyFont="1" applyBorder="1" applyAlignment="1" applyProtection="1"/>
    <xf numFmtId="3" fontId="14" fillId="0" borderId="49" xfId="0" applyNumberFormat="1" applyFont="1" applyBorder="1" applyAlignment="1" applyProtection="1"/>
    <xf numFmtId="3" fontId="14" fillId="4" borderId="32" xfId="0" applyNumberFormat="1" applyFont="1" applyFill="1" applyBorder="1" applyAlignment="1" applyProtection="1">
      <protection locked="0"/>
    </xf>
    <xf numFmtId="3" fontId="14" fillId="4" borderId="4" xfId="0" applyNumberFormat="1" applyFont="1" applyFill="1" applyBorder="1" applyAlignment="1" applyProtection="1">
      <protection locked="0"/>
    </xf>
    <xf numFmtId="3" fontId="14" fillId="4" borderId="3" xfId="0" applyNumberFormat="1" applyFont="1" applyFill="1" applyBorder="1" applyAlignment="1" applyProtection="1">
      <alignment horizontal="right"/>
      <protection locked="0"/>
    </xf>
    <xf numFmtId="3" fontId="14" fillId="4" borderId="4" xfId="0" applyNumberFormat="1" applyFont="1" applyFill="1" applyBorder="1" applyAlignment="1" applyProtection="1">
      <alignment horizontal="right"/>
      <protection locked="0"/>
    </xf>
    <xf numFmtId="3" fontId="14" fillId="4" borderId="36" xfId="0" applyNumberFormat="1" applyFont="1" applyFill="1" applyBorder="1" applyAlignment="1" applyProtection="1">
      <protection locked="0"/>
    </xf>
    <xf numFmtId="3" fontId="14" fillId="4" borderId="12" xfId="0" applyNumberFormat="1" applyFont="1" applyFill="1" applyBorder="1" applyAlignment="1" applyProtection="1">
      <protection locked="0"/>
    </xf>
    <xf numFmtId="3" fontId="14" fillId="4" borderId="33" xfId="0" applyNumberFormat="1" applyFont="1" applyFill="1" applyBorder="1" applyAlignment="1" applyProtection="1">
      <alignment horizontal="right"/>
      <protection locked="0"/>
    </xf>
    <xf numFmtId="3" fontId="14" fillId="0" borderId="32" xfId="0" applyNumberFormat="1" applyFont="1" applyBorder="1" applyAlignment="1" applyProtection="1">
      <alignment horizontal="right"/>
    </xf>
    <xf numFmtId="3" fontId="14" fillId="0" borderId="33" xfId="0" applyNumberFormat="1" applyFont="1" applyBorder="1" applyAlignment="1" applyProtection="1">
      <alignment horizontal="right"/>
    </xf>
    <xf numFmtId="3" fontId="14" fillId="0" borderId="18" xfId="0" applyNumberFormat="1" applyFont="1" applyBorder="1" applyAlignment="1" applyProtection="1">
      <alignment horizontal="right"/>
    </xf>
    <xf numFmtId="3" fontId="14" fillId="0" borderId="23" xfId="0" applyNumberFormat="1" applyFont="1" applyBorder="1" applyAlignment="1" applyProtection="1">
      <alignment horizontal="right"/>
    </xf>
    <xf numFmtId="3" fontId="14" fillId="0" borderId="24" xfId="0" applyNumberFormat="1" applyFont="1" applyBorder="1" applyAlignment="1" applyProtection="1">
      <alignment horizontal="right"/>
    </xf>
    <xf numFmtId="3" fontId="14" fillId="0" borderId="26" xfId="0" applyNumberFormat="1" applyFont="1" applyBorder="1" applyAlignment="1" applyProtection="1">
      <alignment horizontal="right"/>
    </xf>
    <xf numFmtId="49" fontId="24" fillId="0" borderId="25" xfId="0" applyNumberFormat="1" applyFont="1" applyBorder="1" applyAlignment="1" applyProtection="1">
      <alignment horizontal="left"/>
    </xf>
    <xf numFmtId="49" fontId="24" fillId="0" borderId="26" xfId="0" applyNumberFormat="1" applyFont="1" applyBorder="1" applyAlignment="1" applyProtection="1">
      <alignment horizontal="left"/>
    </xf>
    <xf numFmtId="3" fontId="14" fillId="4" borderId="18" xfId="0" applyNumberFormat="1" applyFont="1" applyFill="1" applyBorder="1" applyAlignment="1" applyProtection="1">
      <protection locked="0"/>
    </xf>
    <xf numFmtId="3" fontId="14" fillId="4" borderId="22" xfId="0" applyNumberFormat="1" applyFont="1" applyFill="1" applyBorder="1" applyAlignment="1" applyProtection="1">
      <protection locked="0"/>
    </xf>
    <xf numFmtId="3" fontId="14" fillId="4" borderId="20" xfId="0" applyNumberFormat="1" applyFont="1" applyFill="1" applyBorder="1" applyAlignment="1" applyProtection="1">
      <alignment horizontal="right"/>
      <protection locked="0"/>
    </xf>
    <xf numFmtId="3" fontId="14" fillId="4" borderId="21" xfId="0" applyNumberFormat="1" applyFont="1" applyFill="1" applyBorder="1" applyAlignment="1" applyProtection="1">
      <alignment horizontal="right"/>
      <protection locked="0"/>
    </xf>
    <xf numFmtId="3" fontId="14" fillId="4" borderId="53" xfId="0" applyNumberFormat="1" applyFont="1" applyFill="1" applyBorder="1" applyAlignment="1" applyProtection="1">
      <alignment horizontal="right"/>
      <protection locked="0"/>
    </xf>
    <xf numFmtId="49" fontId="0" fillId="5" borderId="32" xfId="0" applyNumberFormat="1" applyFont="1" applyFill="1" applyBorder="1" applyAlignment="1" applyProtection="1">
      <alignment horizontal="center"/>
    </xf>
    <xf numFmtId="49" fontId="0" fillId="5" borderId="4" xfId="0" applyNumberFormat="1" applyFont="1" applyFill="1" applyBorder="1" applyAlignment="1" applyProtection="1">
      <alignment horizontal="center"/>
    </xf>
    <xf numFmtId="49" fontId="0" fillId="5" borderId="3" xfId="0" applyNumberFormat="1" applyFont="1" applyFill="1" applyBorder="1" applyAlignment="1" applyProtection="1">
      <alignment horizontal="center"/>
    </xf>
    <xf numFmtId="49" fontId="0" fillId="5" borderId="33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left" indent="1"/>
      <protection locked="0"/>
    </xf>
    <xf numFmtId="49" fontId="14" fillId="4" borderId="1" xfId="0" applyNumberFormat="1" applyFont="1" applyFill="1" applyBorder="1" applyAlignment="1" applyProtection="1">
      <alignment horizontal="left" indent="1"/>
      <protection locked="0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14" fillId="0" borderId="24" xfId="0" applyNumberFormat="1" applyFont="1" applyBorder="1" applyAlignment="1" applyProtection="1">
      <alignment horizontal="center"/>
    </xf>
    <xf numFmtId="49" fontId="14" fillId="0" borderId="25" xfId="0" applyNumberFormat="1" applyFont="1" applyBorder="1" applyAlignment="1" applyProtection="1">
      <alignment horizontal="center"/>
    </xf>
    <xf numFmtId="0" fontId="8" fillId="4" borderId="11" xfId="0" applyFont="1" applyFill="1" applyBorder="1" applyAlignment="1" applyProtection="1">
      <alignment horizontal="left" indent="1"/>
      <protection locked="0"/>
    </xf>
    <xf numFmtId="0" fontId="14" fillId="4" borderId="11" xfId="0" applyFont="1" applyFill="1" applyBorder="1" applyAlignment="1" applyProtection="1">
      <alignment horizontal="left" indent="1"/>
      <protection locked="0"/>
    </xf>
    <xf numFmtId="49" fontId="14" fillId="0" borderId="26" xfId="0" applyNumberFormat="1" applyFont="1" applyBorder="1" applyAlignment="1" applyProtection="1">
      <alignment horizontal="center"/>
    </xf>
    <xf numFmtId="0" fontId="14" fillId="3" borderId="11" xfId="0" applyFont="1" applyFill="1" applyBorder="1" applyAlignment="1" applyProtection="1">
      <alignment horizontal="left" indent="1"/>
      <protection locked="0"/>
    </xf>
    <xf numFmtId="164" fontId="8" fillId="0" borderId="1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right" indent="1"/>
    </xf>
    <xf numFmtId="0" fontId="0" fillId="0" borderId="0" xfId="0" applyAlignment="1" applyProtection="1">
      <alignment horizontal="center"/>
    </xf>
    <xf numFmtId="164" fontId="10" fillId="0" borderId="1" xfId="0" applyNumberFormat="1" applyFont="1" applyBorder="1" applyAlignment="1" applyProtection="1">
      <alignment horizontal="center"/>
    </xf>
    <xf numFmtId="3" fontId="10" fillId="0" borderId="1" xfId="0" applyNumberFormat="1" applyFont="1" applyFill="1" applyBorder="1" applyAlignment="1" applyProtection="1">
      <alignment horizontal="center"/>
    </xf>
    <xf numFmtId="166" fontId="8" fillId="0" borderId="1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4" fontId="8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3" fontId="10" fillId="4" borderId="1" xfId="0" applyNumberFormat="1" applyFont="1" applyFill="1" applyBorder="1" applyAlignment="1" applyProtection="1">
      <alignment horizontal="center"/>
      <protection locked="0"/>
    </xf>
    <xf numFmtId="164" fontId="10" fillId="0" borderId="45" xfId="0" applyNumberFormat="1" applyFont="1" applyBorder="1" applyAlignment="1" applyProtection="1">
      <alignment horizontal="center"/>
    </xf>
    <xf numFmtId="164" fontId="10" fillId="0" borderId="43" xfId="0" applyNumberFormat="1" applyFont="1" applyBorder="1" applyAlignment="1" applyProtection="1">
      <alignment horizontal="center"/>
    </xf>
    <xf numFmtId="164" fontId="10" fillId="0" borderId="49" xfId="0" applyNumberFormat="1" applyFont="1" applyBorder="1" applyAlignment="1" applyProtection="1">
      <alignment horizontal="center"/>
    </xf>
  </cellXfs>
  <cellStyles count="3">
    <cellStyle name="Standard" xfId="0" builtinId="0"/>
    <cellStyle name="Standard 2" xfId="1" xr:uid="{00000000-0005-0000-0000-000001000000}"/>
    <cellStyle name="Währung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152400</xdr:rowOff>
    </xdr:from>
    <xdr:to>
      <xdr:col>6</xdr:col>
      <xdr:colOff>38100</xdr:colOff>
      <xdr:row>22</xdr:row>
      <xdr:rowOff>152400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2900" y="3295650"/>
          <a:ext cx="26003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  <xdr:twoCellAnchor>
    <xdr:from>
      <xdr:col>8</xdr:col>
      <xdr:colOff>533400</xdr:colOff>
      <xdr:row>17</xdr:row>
      <xdr:rowOff>133350</xdr:rowOff>
    </xdr:from>
    <xdr:to>
      <xdr:col>11</xdr:col>
      <xdr:colOff>19050</xdr:colOff>
      <xdr:row>22</xdr:row>
      <xdr:rowOff>9525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76775" y="3095625"/>
          <a:ext cx="13716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Eintrag in diese Zelle (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Veranlagungsjahr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) ist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erforderlich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►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und Pfeil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später bitte löschen </a:t>
          </a:r>
          <a:r>
            <a:rPr lang="de-DE" sz="900" b="0" i="0" u="none" strike="noStrike" baseline="0">
              <a:solidFill>
                <a:srgbClr val="0000FF"/>
              </a:solidFill>
              <a:latin typeface="Arial"/>
              <a:cs typeface="Arial"/>
            </a:rPr>
            <a:t>!</a:t>
          </a:r>
        </a:p>
      </xdr:txBody>
    </xdr:sp>
    <xdr:clientData/>
  </xdr:twoCellAnchor>
  <xdr:twoCellAnchor>
    <xdr:from>
      <xdr:col>9</xdr:col>
      <xdr:colOff>9526</xdr:colOff>
      <xdr:row>22</xdr:row>
      <xdr:rowOff>9525</xdr:rowOff>
    </xdr:from>
    <xdr:to>
      <xdr:col>10</xdr:col>
      <xdr:colOff>171451</xdr:colOff>
      <xdr:row>24</xdr:row>
      <xdr:rowOff>104775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5076826" y="3800475"/>
          <a:ext cx="514350" cy="561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14</xdr:col>
      <xdr:colOff>466725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95275" y="47625"/>
          <a:ext cx="5772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t3/ref3_05/brehmeri/A_N/2015/Abwasserabgabe/Vordrucke/&#220;berarbeitung_2018-08-17/2018-08-16_Festsetzungsvordruck_kommunal_ohne%20Blattschu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tsetzungsbescheid"/>
      <sheetName val="Blatt 2"/>
      <sheetName val="Blatt 3"/>
      <sheetName val="ZK 1_neu"/>
      <sheetName val="ZK 2_neu"/>
      <sheetName val="ZK 2_neu+"/>
      <sheetName val="ZK 3_neu"/>
      <sheetName val="ZK 4_neu"/>
      <sheetName val="ZK 1_alt"/>
      <sheetName val="ZK 2_alt"/>
      <sheetName val="ZK 3_alt"/>
      <sheetName val="KonzWert (FWA&gt;50)"/>
      <sheetName val="TOK 1"/>
      <sheetName val="TOK 2"/>
      <sheetName val="NW-MS_1"/>
      <sheetName val="NW-MS_1 Beiblatt"/>
      <sheetName val="NW-MS_2"/>
      <sheetName val="NW-TS_1"/>
      <sheetName val="NW-TS_1 Beiblatt"/>
      <sheetName val="NW-TS_2"/>
      <sheetName val="NW K 1"/>
      <sheetName val="NW K 2"/>
      <sheetName val="KE"/>
      <sheetName val="VR 1_neu"/>
      <sheetName val="VR 1_alt"/>
      <sheetName val="VR 2"/>
      <sheetName val="VVR"/>
      <sheetName val="JSM-Kontrolle (365 Tage)"/>
      <sheetName val="JSM-Kontrolle (366 Tage)"/>
    </sheetNames>
    <sheetDataSet>
      <sheetData sheetId="0">
        <row r="33">
          <cell r="H33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0"/>
  </sheetPr>
  <dimension ref="A1:K46"/>
  <sheetViews>
    <sheetView showGridLines="0" tabSelected="1" topLeftCell="A7" zoomScaleNormal="100" zoomScaleSheetLayoutView="100" workbookViewId="0">
      <selection activeCell="I25" sqref="I25"/>
    </sheetView>
  </sheetViews>
  <sheetFormatPr baseColWidth="10" defaultRowHeight="12.5"/>
  <cols>
    <col min="1" max="1" width="4.7265625" customWidth="1"/>
    <col min="2" max="2" width="2.1796875" customWidth="1"/>
    <col min="3" max="3" width="11.453125" customWidth="1"/>
    <col min="4" max="4" width="16.26953125" customWidth="1"/>
    <col min="5" max="5" width="6" customWidth="1"/>
    <col min="6" max="6" width="3.7265625" customWidth="1"/>
    <col min="7" max="7" width="3.1796875" customWidth="1"/>
    <col min="8" max="8" width="14.7265625" customWidth="1"/>
    <col min="9" max="9" width="13.81640625" customWidth="1"/>
    <col min="10" max="10" width="5.26953125" customWidth="1"/>
    <col min="11" max="11" width="9.1796875" customWidth="1"/>
  </cols>
  <sheetData>
    <row r="1" spans="1:11" ht="12.75" customHeight="1">
      <c r="A1" s="1"/>
      <c r="B1" s="1"/>
      <c r="C1" s="1"/>
      <c r="D1" s="1"/>
      <c r="E1" s="1"/>
      <c r="F1" s="1"/>
      <c r="G1" s="1"/>
      <c r="H1" s="1"/>
      <c r="I1" s="1"/>
      <c r="J1" s="191" t="s">
        <v>0</v>
      </c>
      <c r="K1" s="192"/>
    </row>
    <row r="2" spans="1:11" ht="14">
      <c r="A2" s="1"/>
      <c r="B2" s="1"/>
      <c r="C2" s="2"/>
      <c r="D2" s="2"/>
      <c r="E2" s="2"/>
      <c r="F2" s="3"/>
      <c r="G2" s="3"/>
      <c r="H2" s="3"/>
      <c r="I2" s="3"/>
      <c r="J2" s="193"/>
      <c r="K2" s="194"/>
    </row>
    <row r="3" spans="1:11">
      <c r="A3" s="1"/>
      <c r="B3" s="1"/>
      <c r="C3" s="4"/>
      <c r="D3" s="4"/>
      <c r="E3" s="4"/>
      <c r="F3" s="3"/>
      <c r="G3" s="3"/>
      <c r="H3" s="3"/>
      <c r="I3" s="3"/>
      <c r="J3" s="193"/>
      <c r="K3" s="194"/>
    </row>
    <row r="4" spans="1:11" ht="14">
      <c r="A4" s="1"/>
      <c r="B4" s="1"/>
      <c r="C4" s="2"/>
      <c r="D4" s="5"/>
      <c r="E4" s="6"/>
      <c r="F4" s="3"/>
      <c r="G4" s="3"/>
      <c r="H4" s="3"/>
      <c r="I4" s="3"/>
      <c r="J4" s="193"/>
      <c r="K4" s="194"/>
    </row>
    <row r="5" spans="1:11" ht="14">
      <c r="A5" s="1"/>
      <c r="B5" s="1"/>
      <c r="C5" s="4"/>
      <c r="D5" s="2"/>
      <c r="E5" s="2"/>
      <c r="F5" s="3"/>
      <c r="G5" s="3"/>
      <c r="H5" s="3"/>
      <c r="I5" s="3"/>
      <c r="J5" s="195"/>
      <c r="K5" s="196"/>
    </row>
    <row r="6" spans="1:11" ht="14">
      <c r="A6" s="1"/>
      <c r="B6" s="1"/>
      <c r="C6" s="2"/>
      <c r="D6" s="2"/>
      <c r="E6" s="2"/>
      <c r="F6" s="3"/>
      <c r="G6" s="3"/>
      <c r="H6" s="3"/>
      <c r="I6" s="3"/>
    </row>
    <row r="7" spans="1:11" ht="13">
      <c r="A7" s="197" t="s">
        <v>1</v>
      </c>
      <c r="B7" s="197"/>
      <c r="C7" s="197"/>
      <c r="D7" s="197"/>
      <c r="E7" s="197"/>
      <c r="F7" s="197"/>
      <c r="G7" s="7"/>
      <c r="H7" s="7"/>
      <c r="I7" s="3"/>
    </row>
    <row r="8" spans="1:11" ht="14.25" customHeight="1">
      <c r="A8" s="198"/>
      <c r="B8" s="198"/>
      <c r="C8" s="198"/>
      <c r="D8" s="198"/>
      <c r="E8" s="198"/>
      <c r="F8" s="198"/>
      <c r="G8" s="8"/>
      <c r="H8" s="9" t="s">
        <v>2</v>
      </c>
      <c r="I8" s="199"/>
      <c r="J8" s="199"/>
      <c r="K8" s="199"/>
    </row>
    <row r="9" spans="1:11" ht="14.25" customHeight="1">
      <c r="A9" s="200"/>
      <c r="B9" s="200"/>
      <c r="C9" s="200"/>
      <c r="D9" s="200"/>
      <c r="E9" s="200"/>
      <c r="F9" s="200"/>
      <c r="G9" s="8"/>
      <c r="H9" s="8"/>
      <c r="I9" s="9"/>
      <c r="J9" s="201"/>
      <c r="K9" s="201"/>
    </row>
    <row r="10" spans="1:11" ht="14.25" customHeight="1">
      <c r="A10" s="200"/>
      <c r="B10" s="200"/>
      <c r="C10" s="200"/>
      <c r="D10" s="200"/>
      <c r="E10" s="200"/>
      <c r="F10" s="200"/>
      <c r="G10" s="8"/>
      <c r="H10" s="10" t="s">
        <v>3</v>
      </c>
      <c r="I10" s="202"/>
      <c r="J10" s="202"/>
      <c r="K10" s="202"/>
    </row>
    <row r="11" spans="1:11" ht="14.25" customHeight="1">
      <c r="A11" s="200"/>
      <c r="B11" s="200"/>
      <c r="C11" s="200"/>
      <c r="D11" s="200"/>
      <c r="E11" s="200"/>
      <c r="F11" s="200"/>
      <c r="G11" s="8"/>
      <c r="H11" s="9" t="s">
        <v>4</v>
      </c>
      <c r="I11" s="199"/>
      <c r="J11" s="199"/>
      <c r="K11" s="199"/>
    </row>
    <row r="12" spans="1:11" ht="14.25" customHeight="1">
      <c r="A12" s="200"/>
      <c r="B12" s="200"/>
      <c r="C12" s="200"/>
      <c r="D12" s="200"/>
      <c r="E12" s="200"/>
      <c r="F12" s="200"/>
      <c r="G12" s="8"/>
      <c r="H12" s="9" t="s">
        <v>5</v>
      </c>
      <c r="I12" s="199"/>
      <c r="J12" s="199"/>
      <c r="K12" s="199"/>
    </row>
    <row r="13" spans="1:11" ht="14.25" customHeight="1">
      <c r="A13" s="200"/>
      <c r="B13" s="200"/>
      <c r="C13" s="200"/>
      <c r="D13" s="200"/>
      <c r="E13" s="200"/>
      <c r="F13" s="200"/>
      <c r="G13" s="8"/>
      <c r="H13" s="9" t="s">
        <v>6</v>
      </c>
      <c r="I13" s="199"/>
      <c r="J13" s="199"/>
      <c r="K13" s="199"/>
    </row>
    <row r="14" spans="1:11" ht="14.25" customHeight="1">
      <c r="A14" s="200"/>
      <c r="B14" s="200"/>
      <c r="C14" s="200"/>
      <c r="D14" s="200"/>
      <c r="E14" s="200"/>
      <c r="F14" s="200"/>
      <c r="G14" s="8"/>
      <c r="H14" s="9" t="s">
        <v>7</v>
      </c>
      <c r="I14" s="199"/>
      <c r="J14" s="199"/>
      <c r="K14" s="199"/>
    </row>
    <row r="15" spans="1:11" ht="14.25" customHeight="1">
      <c r="A15" s="200"/>
      <c r="B15" s="200"/>
      <c r="C15" s="200"/>
      <c r="D15" s="200"/>
      <c r="E15" s="200"/>
      <c r="F15" s="200"/>
      <c r="G15" s="8"/>
      <c r="H15" s="9" t="s">
        <v>8</v>
      </c>
      <c r="I15" s="199"/>
      <c r="J15" s="199"/>
      <c r="K15" s="199"/>
    </row>
    <row r="16" spans="1:11" ht="14.25" customHeight="1">
      <c r="A16" s="200"/>
      <c r="B16" s="200"/>
      <c r="C16" s="200"/>
      <c r="D16" s="200"/>
      <c r="E16" s="200"/>
      <c r="F16" s="200"/>
      <c r="G16" s="8"/>
      <c r="H16" s="9" t="s">
        <v>9</v>
      </c>
      <c r="I16" s="199"/>
      <c r="J16" s="199"/>
      <c r="K16" s="199"/>
    </row>
    <row r="17" spans="1:11" ht="6.75" customHeight="1">
      <c r="A17" s="11"/>
      <c r="B17" s="11"/>
      <c r="C17" s="11"/>
      <c r="D17" s="11"/>
      <c r="E17" s="11"/>
      <c r="F17" s="11"/>
      <c r="G17" s="8"/>
      <c r="H17" s="8"/>
      <c r="I17" s="9"/>
    </row>
    <row r="18" spans="1:11" ht="14.25" customHeight="1">
      <c r="A18" s="11"/>
      <c r="B18" s="11"/>
      <c r="C18" s="11"/>
      <c r="D18" s="11"/>
      <c r="E18" s="11"/>
      <c r="F18" s="11"/>
      <c r="G18" s="8"/>
      <c r="H18" s="12" t="s">
        <v>10</v>
      </c>
      <c r="I18" s="206"/>
      <c r="J18" s="206"/>
      <c r="K18" s="206"/>
    </row>
    <row r="19" spans="1:11" ht="14.25" customHeight="1">
      <c r="A19" s="11"/>
      <c r="B19" s="11"/>
      <c r="C19" s="11"/>
      <c r="D19" s="11"/>
      <c r="E19" s="11"/>
      <c r="F19" s="11"/>
      <c r="G19" s="8"/>
      <c r="H19" s="12"/>
      <c r="I19" s="206"/>
      <c r="J19" s="206"/>
      <c r="K19" s="206"/>
    </row>
    <row r="20" spans="1:11" ht="14.25" customHeight="1">
      <c r="A20" s="11"/>
      <c r="B20" s="11"/>
      <c r="C20" s="11"/>
      <c r="D20" s="11"/>
      <c r="E20" s="11"/>
      <c r="F20" s="11"/>
      <c r="G20" s="8"/>
      <c r="H20" s="8"/>
      <c r="I20" s="9"/>
      <c r="J20" s="201"/>
      <c r="K20" s="201"/>
    </row>
    <row r="21" spans="1:11" ht="14.25" customHeight="1">
      <c r="A21" s="1"/>
      <c r="B21" s="1"/>
      <c r="C21" s="1"/>
      <c r="D21" s="8"/>
      <c r="E21" s="8"/>
      <c r="F21" s="8"/>
      <c r="G21" s="8"/>
      <c r="H21" s="9" t="s">
        <v>11</v>
      </c>
      <c r="I21" s="84"/>
      <c r="J21" s="13"/>
      <c r="K21" s="14"/>
    </row>
    <row r="22" spans="1:11" ht="8.25" customHeight="1">
      <c r="A22" s="1"/>
      <c r="B22" s="1"/>
      <c r="C22" s="1"/>
      <c r="D22" s="8"/>
      <c r="E22" s="8"/>
      <c r="F22" s="8"/>
      <c r="G22" s="8"/>
      <c r="H22" s="8"/>
      <c r="I22" s="9"/>
    </row>
    <row r="23" spans="1:11">
      <c r="A23" s="1"/>
      <c r="B23" s="1"/>
      <c r="C23" s="1"/>
      <c r="D23" s="15"/>
      <c r="E23" s="15"/>
      <c r="F23" s="15"/>
      <c r="G23" s="15"/>
      <c r="H23" s="15"/>
      <c r="I23" s="15"/>
    </row>
    <row r="24" spans="1:11" ht="24" customHeight="1">
      <c r="A24" s="203" t="s">
        <v>12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8.75" customHeight="1">
      <c r="A25" s="209" t="s">
        <v>13</v>
      </c>
      <c r="B25" s="210"/>
      <c r="C25" s="210"/>
      <c r="D25" s="210"/>
      <c r="E25" s="210"/>
      <c r="F25" s="210"/>
      <c r="G25" s="210"/>
      <c r="H25" s="210"/>
      <c r="I25" s="39"/>
      <c r="J25" s="16"/>
      <c r="K25" s="17"/>
    </row>
    <row r="26" spans="1:11" s="19" customFormat="1" ht="5.15" customHeight="1">
      <c r="A26" s="112"/>
      <c r="B26" s="113"/>
      <c r="C26" s="113"/>
      <c r="D26" s="113"/>
      <c r="E26" s="113"/>
      <c r="F26" s="113"/>
      <c r="G26" s="113"/>
      <c r="H26" s="113"/>
      <c r="I26" s="18"/>
      <c r="J26" s="16"/>
      <c r="K26" s="17"/>
    </row>
    <row r="27" spans="1:11" ht="18.75" customHeight="1">
      <c r="A27" s="213" t="s">
        <v>14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5"/>
    </row>
    <row r="28" spans="1:11" ht="5.15" customHeight="1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.5">
      <c r="A29" s="1"/>
      <c r="B29" s="1"/>
      <c r="C29" s="211"/>
      <c r="D29" s="211"/>
      <c r="E29" s="211"/>
      <c r="F29" s="211"/>
      <c r="G29" s="211"/>
      <c r="H29" s="211"/>
      <c r="I29" s="211"/>
    </row>
    <row r="30" spans="1:11" ht="13.5" customHeight="1">
      <c r="A30" s="1"/>
      <c r="B30" s="1"/>
      <c r="C30" s="1"/>
      <c r="D30" s="212"/>
      <c r="E30" s="212"/>
      <c r="F30" s="212"/>
      <c r="G30" s="212"/>
      <c r="H30" s="212"/>
      <c r="I30" s="212"/>
    </row>
    <row r="31" spans="1:11" ht="15.75" customHeight="1">
      <c r="A31" s="81" t="s">
        <v>16</v>
      </c>
      <c r="B31" s="216" t="s">
        <v>149</v>
      </c>
      <c r="C31" s="216"/>
      <c r="D31" s="216"/>
      <c r="E31" s="216"/>
      <c r="F31" s="216"/>
      <c r="G31" s="216"/>
      <c r="H31" s="216"/>
      <c r="I31" s="216"/>
      <c r="J31" s="216"/>
      <c r="K31" s="216"/>
    </row>
    <row r="32" spans="1:11" ht="12" customHeight="1">
      <c r="A32" s="24"/>
      <c r="B32" s="35"/>
      <c r="C32" s="23"/>
      <c r="D32" s="23"/>
      <c r="E32" s="23"/>
      <c r="F32" s="23"/>
      <c r="G32" s="23"/>
      <c r="H32" s="23"/>
      <c r="I32" s="1"/>
    </row>
    <row r="33" spans="1:11" ht="15.75" customHeight="1">
      <c r="A33" s="24"/>
      <c r="B33" s="200" t="s">
        <v>145</v>
      </c>
      <c r="C33" s="200"/>
      <c r="D33" s="200"/>
      <c r="E33" s="200"/>
      <c r="F33" s="200"/>
      <c r="G33" s="200"/>
      <c r="H33" s="200"/>
      <c r="I33" s="41" t="str">
        <f>IF(I25=0," ",I25)</f>
        <v xml:space="preserve"> </v>
      </c>
    </row>
    <row r="34" spans="1:11" ht="18" customHeight="1">
      <c r="A34" s="24"/>
      <c r="B34" s="217" t="s">
        <v>146</v>
      </c>
      <c r="C34" s="217"/>
      <c r="D34" s="217"/>
      <c r="E34" s="217"/>
      <c r="F34" s="217"/>
      <c r="G34" s="217"/>
      <c r="H34" s="217"/>
      <c r="I34" s="217"/>
      <c r="J34" s="217"/>
      <c r="K34" s="217"/>
    </row>
    <row r="35" spans="1:11" ht="18" customHeight="1">
      <c r="A35" s="35"/>
      <c r="B35" s="200" t="s">
        <v>147</v>
      </c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5.75" customHeight="1">
      <c r="A36" s="24"/>
      <c r="B36" s="200" t="s">
        <v>148</v>
      </c>
      <c r="C36" s="200"/>
      <c r="D36" s="200"/>
      <c r="E36" s="200"/>
      <c r="F36" s="200"/>
      <c r="G36" s="200"/>
      <c r="H36" s="200"/>
      <c r="I36" s="200"/>
      <c r="J36" s="200"/>
      <c r="K36" s="200"/>
    </row>
    <row r="37" spans="1:11" ht="21.75" customHeight="1">
      <c r="A37" s="25"/>
      <c r="B37" s="25"/>
      <c r="C37" s="23"/>
      <c r="D37" s="23"/>
      <c r="E37" s="23"/>
      <c r="F37" s="23"/>
      <c r="G37" s="23"/>
      <c r="H37" s="23"/>
      <c r="I37" s="1"/>
    </row>
    <row r="38" spans="1:11" ht="15.75" customHeight="1">
      <c r="A38" s="82" t="s">
        <v>18</v>
      </c>
      <c r="B38" s="208" t="s">
        <v>150</v>
      </c>
      <c r="C38" s="208"/>
      <c r="D38" s="208"/>
      <c r="E38" s="208"/>
      <c r="F38" s="208"/>
      <c r="G38" s="208"/>
      <c r="H38" s="208"/>
      <c r="I38" s="208"/>
      <c r="J38" s="208"/>
      <c r="K38" s="81"/>
    </row>
    <row r="39" spans="1:11" ht="12.75" customHeight="1">
      <c r="A39" s="1"/>
      <c r="B39" s="1"/>
      <c r="C39" s="26"/>
      <c r="D39" s="1"/>
      <c r="E39" s="1"/>
      <c r="F39" s="1"/>
      <c r="G39" s="1"/>
      <c r="H39" s="1"/>
      <c r="I39" s="1"/>
    </row>
    <row r="40" spans="1:11" s="40" customFormat="1" ht="16" customHeight="1">
      <c r="A40" s="11"/>
      <c r="B40" s="200" t="s">
        <v>151</v>
      </c>
      <c r="C40" s="200"/>
      <c r="D40" s="200"/>
      <c r="E40" s="200"/>
      <c r="F40" s="200"/>
      <c r="G40" s="200"/>
      <c r="H40" s="200"/>
      <c r="I40" s="200"/>
      <c r="J40" s="200"/>
      <c r="K40" s="11"/>
    </row>
    <row r="41" spans="1:11" s="27" customFormat="1" ht="8.15" customHeight="1">
      <c r="A41" s="26"/>
      <c r="B41" s="26"/>
      <c r="C41" s="15"/>
      <c r="D41" s="15"/>
      <c r="E41" s="15"/>
      <c r="F41" s="15"/>
      <c r="G41" s="15"/>
      <c r="H41" s="15"/>
      <c r="I41" s="1"/>
    </row>
    <row r="42" spans="1:11" s="27" customFormat="1" ht="21" customHeight="1">
      <c r="A42" s="28"/>
      <c r="B42" s="28" t="s">
        <v>152</v>
      </c>
      <c r="C42" s="29"/>
      <c r="D42" s="80" t="str">
        <f>IF(AND(I33=" ",ISBLANK('KE_Anlage 1'!J19))," ",IF(AND(I33&gt;0,ISBLANK('KE_Anlage 1'!J19)),"0,00 €",'KE_Anlage 2'!O22))</f>
        <v xml:space="preserve"> </v>
      </c>
      <c r="E42" s="207" t="s">
        <v>153</v>
      </c>
      <c r="F42" s="207"/>
      <c r="G42" s="207"/>
      <c r="H42" s="207"/>
      <c r="I42" s="207"/>
      <c r="J42" s="207"/>
      <c r="K42" s="83"/>
    </row>
    <row r="43" spans="1:11" ht="13">
      <c r="A43" s="30"/>
      <c r="B43" s="30"/>
      <c r="C43" s="31"/>
      <c r="D43" s="30"/>
      <c r="E43" s="31"/>
      <c r="F43" s="31"/>
      <c r="G43" s="30"/>
      <c r="H43" s="30"/>
      <c r="I43" s="31"/>
    </row>
    <row r="44" spans="1:11" ht="14">
      <c r="D44" s="32"/>
      <c r="E44" s="32"/>
    </row>
    <row r="45" spans="1:11" ht="14">
      <c r="D45" s="33"/>
    </row>
    <row r="46" spans="1:11" ht="14">
      <c r="D46" s="34"/>
      <c r="E46" s="34"/>
    </row>
  </sheetData>
  <mergeCells count="36">
    <mergeCell ref="B36:K36"/>
    <mergeCell ref="E42:J42"/>
    <mergeCell ref="B38:J38"/>
    <mergeCell ref="B40:J40"/>
    <mergeCell ref="A25:H25"/>
    <mergeCell ref="C29:I29"/>
    <mergeCell ref="D30:I30"/>
    <mergeCell ref="A27:K27"/>
    <mergeCell ref="B31:K31"/>
    <mergeCell ref="B33:H33"/>
    <mergeCell ref="B34:K34"/>
    <mergeCell ref="B35:K35"/>
    <mergeCell ref="A24:K24"/>
    <mergeCell ref="A13:F13"/>
    <mergeCell ref="I13:K13"/>
    <mergeCell ref="A14:F14"/>
    <mergeCell ref="I14:K14"/>
    <mergeCell ref="A15:F15"/>
    <mergeCell ref="I15:K15"/>
    <mergeCell ref="A16:F16"/>
    <mergeCell ref="I16:K16"/>
    <mergeCell ref="I18:K18"/>
    <mergeCell ref="I19:K19"/>
    <mergeCell ref="J20:K20"/>
    <mergeCell ref="A10:F10"/>
    <mergeCell ref="I10:K10"/>
    <mergeCell ref="A11:F11"/>
    <mergeCell ref="I11:K11"/>
    <mergeCell ref="A12:F12"/>
    <mergeCell ref="I12:K12"/>
    <mergeCell ref="J1:K5"/>
    <mergeCell ref="A7:F7"/>
    <mergeCell ref="A8:F8"/>
    <mergeCell ref="I8:K8"/>
    <mergeCell ref="A9:F9"/>
    <mergeCell ref="J9:K9"/>
  </mergeCells>
  <pageMargins left="0.98425196850393704" right="0.37" top="0.59055118110236227" bottom="0.59055118110236227" header="0.39370078740157483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0"/>
  </sheetPr>
  <dimension ref="A1:R65"/>
  <sheetViews>
    <sheetView showGridLines="0" zoomScaleNormal="100" zoomScaleSheetLayoutView="100" workbookViewId="0">
      <selection activeCell="F8" sqref="F8"/>
    </sheetView>
  </sheetViews>
  <sheetFormatPr baseColWidth="10" defaultRowHeight="12.5"/>
  <cols>
    <col min="1" max="1" width="4.26953125" customWidth="1"/>
    <col min="2" max="2" width="3" customWidth="1"/>
    <col min="3" max="3" width="3.26953125" customWidth="1"/>
    <col min="4" max="4" width="14" customWidth="1"/>
    <col min="5" max="5" width="19.26953125" customWidth="1"/>
    <col min="6" max="6" width="13.1796875" customWidth="1"/>
    <col min="7" max="7" width="12.1796875" customWidth="1"/>
    <col min="8" max="8" width="13.54296875" customWidth="1"/>
    <col min="9" max="9" width="5.453125" customWidth="1"/>
    <col min="10" max="10" width="1" customWidth="1"/>
    <col min="12" max="12" width="88.54296875" bestFit="1" customWidth="1"/>
    <col min="257" max="257" width="4.26953125" customWidth="1"/>
    <col min="258" max="258" width="3" customWidth="1"/>
    <col min="259" max="259" width="3.26953125" customWidth="1"/>
    <col min="260" max="260" width="14" customWidth="1"/>
    <col min="261" max="261" width="19.26953125" customWidth="1"/>
    <col min="262" max="262" width="13.1796875" customWidth="1"/>
    <col min="263" max="263" width="12.1796875" customWidth="1"/>
    <col min="264" max="264" width="13.54296875" customWidth="1"/>
    <col min="265" max="265" width="5.453125" customWidth="1"/>
    <col min="266" max="266" width="1" customWidth="1"/>
    <col min="268" max="268" width="88.54296875" bestFit="1" customWidth="1"/>
    <col min="513" max="513" width="4.26953125" customWidth="1"/>
    <col min="514" max="514" width="3" customWidth="1"/>
    <col min="515" max="515" width="3.26953125" customWidth="1"/>
    <col min="516" max="516" width="14" customWidth="1"/>
    <col min="517" max="517" width="19.26953125" customWidth="1"/>
    <col min="518" max="518" width="13.1796875" customWidth="1"/>
    <col min="519" max="519" width="12.1796875" customWidth="1"/>
    <col min="520" max="520" width="13.54296875" customWidth="1"/>
    <col min="521" max="521" width="5.453125" customWidth="1"/>
    <col min="522" max="522" width="1" customWidth="1"/>
    <col min="524" max="524" width="88.54296875" bestFit="1" customWidth="1"/>
    <col min="769" max="769" width="4.26953125" customWidth="1"/>
    <col min="770" max="770" width="3" customWidth="1"/>
    <col min="771" max="771" width="3.26953125" customWidth="1"/>
    <col min="772" max="772" width="14" customWidth="1"/>
    <col min="773" max="773" width="19.26953125" customWidth="1"/>
    <col min="774" max="774" width="13.1796875" customWidth="1"/>
    <col min="775" max="775" width="12.1796875" customWidth="1"/>
    <col min="776" max="776" width="13.54296875" customWidth="1"/>
    <col min="777" max="777" width="5.453125" customWidth="1"/>
    <col min="778" max="778" width="1" customWidth="1"/>
    <col min="780" max="780" width="88.54296875" bestFit="1" customWidth="1"/>
    <col min="1025" max="1025" width="4.26953125" customWidth="1"/>
    <col min="1026" max="1026" width="3" customWidth="1"/>
    <col min="1027" max="1027" width="3.26953125" customWidth="1"/>
    <col min="1028" max="1028" width="14" customWidth="1"/>
    <col min="1029" max="1029" width="19.26953125" customWidth="1"/>
    <col min="1030" max="1030" width="13.1796875" customWidth="1"/>
    <col min="1031" max="1031" width="12.1796875" customWidth="1"/>
    <col min="1032" max="1032" width="13.54296875" customWidth="1"/>
    <col min="1033" max="1033" width="5.453125" customWidth="1"/>
    <col min="1034" max="1034" width="1" customWidth="1"/>
    <col min="1036" max="1036" width="88.54296875" bestFit="1" customWidth="1"/>
    <col min="1281" max="1281" width="4.26953125" customWidth="1"/>
    <col min="1282" max="1282" width="3" customWidth="1"/>
    <col min="1283" max="1283" width="3.26953125" customWidth="1"/>
    <col min="1284" max="1284" width="14" customWidth="1"/>
    <col min="1285" max="1285" width="19.26953125" customWidth="1"/>
    <col min="1286" max="1286" width="13.1796875" customWidth="1"/>
    <col min="1287" max="1287" width="12.1796875" customWidth="1"/>
    <col min="1288" max="1288" width="13.54296875" customWidth="1"/>
    <col min="1289" max="1289" width="5.453125" customWidth="1"/>
    <col min="1290" max="1290" width="1" customWidth="1"/>
    <col min="1292" max="1292" width="88.54296875" bestFit="1" customWidth="1"/>
    <col min="1537" max="1537" width="4.26953125" customWidth="1"/>
    <col min="1538" max="1538" width="3" customWidth="1"/>
    <col min="1539" max="1539" width="3.26953125" customWidth="1"/>
    <col min="1540" max="1540" width="14" customWidth="1"/>
    <col min="1541" max="1541" width="19.26953125" customWidth="1"/>
    <col min="1542" max="1542" width="13.1796875" customWidth="1"/>
    <col min="1543" max="1543" width="12.1796875" customWidth="1"/>
    <col min="1544" max="1544" width="13.54296875" customWidth="1"/>
    <col min="1545" max="1545" width="5.453125" customWidth="1"/>
    <col min="1546" max="1546" width="1" customWidth="1"/>
    <col min="1548" max="1548" width="88.54296875" bestFit="1" customWidth="1"/>
    <col min="1793" max="1793" width="4.26953125" customWidth="1"/>
    <col min="1794" max="1794" width="3" customWidth="1"/>
    <col min="1795" max="1795" width="3.26953125" customWidth="1"/>
    <col min="1796" max="1796" width="14" customWidth="1"/>
    <col min="1797" max="1797" width="19.26953125" customWidth="1"/>
    <col min="1798" max="1798" width="13.1796875" customWidth="1"/>
    <col min="1799" max="1799" width="12.1796875" customWidth="1"/>
    <col min="1800" max="1800" width="13.54296875" customWidth="1"/>
    <col min="1801" max="1801" width="5.453125" customWidth="1"/>
    <col min="1802" max="1802" width="1" customWidth="1"/>
    <col min="1804" max="1804" width="88.54296875" bestFit="1" customWidth="1"/>
    <col min="2049" max="2049" width="4.26953125" customWidth="1"/>
    <col min="2050" max="2050" width="3" customWidth="1"/>
    <col min="2051" max="2051" width="3.26953125" customWidth="1"/>
    <col min="2052" max="2052" width="14" customWidth="1"/>
    <col min="2053" max="2053" width="19.26953125" customWidth="1"/>
    <col min="2054" max="2054" width="13.1796875" customWidth="1"/>
    <col min="2055" max="2055" width="12.1796875" customWidth="1"/>
    <col min="2056" max="2056" width="13.54296875" customWidth="1"/>
    <col min="2057" max="2057" width="5.453125" customWidth="1"/>
    <col min="2058" max="2058" width="1" customWidth="1"/>
    <col min="2060" max="2060" width="88.54296875" bestFit="1" customWidth="1"/>
    <col min="2305" max="2305" width="4.26953125" customWidth="1"/>
    <col min="2306" max="2306" width="3" customWidth="1"/>
    <col min="2307" max="2307" width="3.26953125" customWidth="1"/>
    <col min="2308" max="2308" width="14" customWidth="1"/>
    <col min="2309" max="2309" width="19.26953125" customWidth="1"/>
    <col min="2310" max="2310" width="13.1796875" customWidth="1"/>
    <col min="2311" max="2311" width="12.1796875" customWidth="1"/>
    <col min="2312" max="2312" width="13.54296875" customWidth="1"/>
    <col min="2313" max="2313" width="5.453125" customWidth="1"/>
    <col min="2314" max="2314" width="1" customWidth="1"/>
    <col min="2316" max="2316" width="88.54296875" bestFit="1" customWidth="1"/>
    <col min="2561" max="2561" width="4.26953125" customWidth="1"/>
    <col min="2562" max="2562" width="3" customWidth="1"/>
    <col min="2563" max="2563" width="3.26953125" customWidth="1"/>
    <col min="2564" max="2564" width="14" customWidth="1"/>
    <col min="2565" max="2565" width="19.26953125" customWidth="1"/>
    <col min="2566" max="2566" width="13.1796875" customWidth="1"/>
    <col min="2567" max="2567" width="12.1796875" customWidth="1"/>
    <col min="2568" max="2568" width="13.54296875" customWidth="1"/>
    <col min="2569" max="2569" width="5.453125" customWidth="1"/>
    <col min="2570" max="2570" width="1" customWidth="1"/>
    <col min="2572" max="2572" width="88.54296875" bestFit="1" customWidth="1"/>
    <col min="2817" max="2817" width="4.26953125" customWidth="1"/>
    <col min="2818" max="2818" width="3" customWidth="1"/>
    <col min="2819" max="2819" width="3.26953125" customWidth="1"/>
    <col min="2820" max="2820" width="14" customWidth="1"/>
    <col min="2821" max="2821" width="19.26953125" customWidth="1"/>
    <col min="2822" max="2822" width="13.1796875" customWidth="1"/>
    <col min="2823" max="2823" width="12.1796875" customWidth="1"/>
    <col min="2824" max="2824" width="13.54296875" customWidth="1"/>
    <col min="2825" max="2825" width="5.453125" customWidth="1"/>
    <col min="2826" max="2826" width="1" customWidth="1"/>
    <col min="2828" max="2828" width="88.54296875" bestFit="1" customWidth="1"/>
    <col min="3073" max="3073" width="4.26953125" customWidth="1"/>
    <col min="3074" max="3074" width="3" customWidth="1"/>
    <col min="3075" max="3075" width="3.26953125" customWidth="1"/>
    <col min="3076" max="3076" width="14" customWidth="1"/>
    <col min="3077" max="3077" width="19.26953125" customWidth="1"/>
    <col min="3078" max="3078" width="13.1796875" customWidth="1"/>
    <col min="3079" max="3079" width="12.1796875" customWidth="1"/>
    <col min="3080" max="3080" width="13.54296875" customWidth="1"/>
    <col min="3081" max="3081" width="5.453125" customWidth="1"/>
    <col min="3082" max="3082" width="1" customWidth="1"/>
    <col min="3084" max="3084" width="88.54296875" bestFit="1" customWidth="1"/>
    <col min="3329" max="3329" width="4.26953125" customWidth="1"/>
    <col min="3330" max="3330" width="3" customWidth="1"/>
    <col min="3331" max="3331" width="3.26953125" customWidth="1"/>
    <col min="3332" max="3332" width="14" customWidth="1"/>
    <col min="3333" max="3333" width="19.26953125" customWidth="1"/>
    <col min="3334" max="3334" width="13.1796875" customWidth="1"/>
    <col min="3335" max="3335" width="12.1796875" customWidth="1"/>
    <col min="3336" max="3336" width="13.54296875" customWidth="1"/>
    <col min="3337" max="3337" width="5.453125" customWidth="1"/>
    <col min="3338" max="3338" width="1" customWidth="1"/>
    <col min="3340" max="3340" width="88.54296875" bestFit="1" customWidth="1"/>
    <col min="3585" max="3585" width="4.26953125" customWidth="1"/>
    <col min="3586" max="3586" width="3" customWidth="1"/>
    <col min="3587" max="3587" width="3.26953125" customWidth="1"/>
    <col min="3588" max="3588" width="14" customWidth="1"/>
    <col min="3589" max="3589" width="19.26953125" customWidth="1"/>
    <col min="3590" max="3590" width="13.1796875" customWidth="1"/>
    <col min="3591" max="3591" width="12.1796875" customWidth="1"/>
    <col min="3592" max="3592" width="13.54296875" customWidth="1"/>
    <col min="3593" max="3593" width="5.453125" customWidth="1"/>
    <col min="3594" max="3594" width="1" customWidth="1"/>
    <col min="3596" max="3596" width="88.54296875" bestFit="1" customWidth="1"/>
    <col min="3841" max="3841" width="4.26953125" customWidth="1"/>
    <col min="3842" max="3842" width="3" customWidth="1"/>
    <col min="3843" max="3843" width="3.26953125" customWidth="1"/>
    <col min="3844" max="3844" width="14" customWidth="1"/>
    <col min="3845" max="3845" width="19.26953125" customWidth="1"/>
    <col min="3846" max="3846" width="13.1796875" customWidth="1"/>
    <col min="3847" max="3847" width="12.1796875" customWidth="1"/>
    <col min="3848" max="3848" width="13.54296875" customWidth="1"/>
    <col min="3849" max="3849" width="5.453125" customWidth="1"/>
    <col min="3850" max="3850" width="1" customWidth="1"/>
    <col min="3852" max="3852" width="88.54296875" bestFit="1" customWidth="1"/>
    <col min="4097" max="4097" width="4.26953125" customWidth="1"/>
    <col min="4098" max="4098" width="3" customWidth="1"/>
    <col min="4099" max="4099" width="3.26953125" customWidth="1"/>
    <col min="4100" max="4100" width="14" customWidth="1"/>
    <col min="4101" max="4101" width="19.26953125" customWidth="1"/>
    <col min="4102" max="4102" width="13.1796875" customWidth="1"/>
    <col min="4103" max="4103" width="12.1796875" customWidth="1"/>
    <col min="4104" max="4104" width="13.54296875" customWidth="1"/>
    <col min="4105" max="4105" width="5.453125" customWidth="1"/>
    <col min="4106" max="4106" width="1" customWidth="1"/>
    <col min="4108" max="4108" width="88.54296875" bestFit="1" customWidth="1"/>
    <col min="4353" max="4353" width="4.26953125" customWidth="1"/>
    <col min="4354" max="4354" width="3" customWidth="1"/>
    <col min="4355" max="4355" width="3.26953125" customWidth="1"/>
    <col min="4356" max="4356" width="14" customWidth="1"/>
    <col min="4357" max="4357" width="19.26953125" customWidth="1"/>
    <col min="4358" max="4358" width="13.1796875" customWidth="1"/>
    <col min="4359" max="4359" width="12.1796875" customWidth="1"/>
    <col min="4360" max="4360" width="13.54296875" customWidth="1"/>
    <col min="4361" max="4361" width="5.453125" customWidth="1"/>
    <col min="4362" max="4362" width="1" customWidth="1"/>
    <col min="4364" max="4364" width="88.54296875" bestFit="1" customWidth="1"/>
    <col min="4609" max="4609" width="4.26953125" customWidth="1"/>
    <col min="4610" max="4610" width="3" customWidth="1"/>
    <col min="4611" max="4611" width="3.26953125" customWidth="1"/>
    <col min="4612" max="4612" width="14" customWidth="1"/>
    <col min="4613" max="4613" width="19.26953125" customWidth="1"/>
    <col min="4614" max="4614" width="13.1796875" customWidth="1"/>
    <col min="4615" max="4615" width="12.1796875" customWidth="1"/>
    <col min="4616" max="4616" width="13.54296875" customWidth="1"/>
    <col min="4617" max="4617" width="5.453125" customWidth="1"/>
    <col min="4618" max="4618" width="1" customWidth="1"/>
    <col min="4620" max="4620" width="88.54296875" bestFit="1" customWidth="1"/>
    <col min="4865" max="4865" width="4.26953125" customWidth="1"/>
    <col min="4866" max="4866" width="3" customWidth="1"/>
    <col min="4867" max="4867" width="3.26953125" customWidth="1"/>
    <col min="4868" max="4868" width="14" customWidth="1"/>
    <col min="4869" max="4869" width="19.26953125" customWidth="1"/>
    <col min="4870" max="4870" width="13.1796875" customWidth="1"/>
    <col min="4871" max="4871" width="12.1796875" customWidth="1"/>
    <col min="4872" max="4872" width="13.54296875" customWidth="1"/>
    <col min="4873" max="4873" width="5.453125" customWidth="1"/>
    <col min="4874" max="4874" width="1" customWidth="1"/>
    <col min="4876" max="4876" width="88.54296875" bestFit="1" customWidth="1"/>
    <col min="5121" max="5121" width="4.26953125" customWidth="1"/>
    <col min="5122" max="5122" width="3" customWidth="1"/>
    <col min="5123" max="5123" width="3.26953125" customWidth="1"/>
    <col min="5124" max="5124" width="14" customWidth="1"/>
    <col min="5125" max="5125" width="19.26953125" customWidth="1"/>
    <col min="5126" max="5126" width="13.1796875" customWidth="1"/>
    <col min="5127" max="5127" width="12.1796875" customWidth="1"/>
    <col min="5128" max="5128" width="13.54296875" customWidth="1"/>
    <col min="5129" max="5129" width="5.453125" customWidth="1"/>
    <col min="5130" max="5130" width="1" customWidth="1"/>
    <col min="5132" max="5132" width="88.54296875" bestFit="1" customWidth="1"/>
    <col min="5377" max="5377" width="4.26953125" customWidth="1"/>
    <col min="5378" max="5378" width="3" customWidth="1"/>
    <col min="5379" max="5379" width="3.26953125" customWidth="1"/>
    <col min="5380" max="5380" width="14" customWidth="1"/>
    <col min="5381" max="5381" width="19.26953125" customWidth="1"/>
    <col min="5382" max="5382" width="13.1796875" customWidth="1"/>
    <col min="5383" max="5383" width="12.1796875" customWidth="1"/>
    <col min="5384" max="5384" width="13.54296875" customWidth="1"/>
    <col min="5385" max="5385" width="5.453125" customWidth="1"/>
    <col min="5386" max="5386" width="1" customWidth="1"/>
    <col min="5388" max="5388" width="88.54296875" bestFit="1" customWidth="1"/>
    <col min="5633" max="5633" width="4.26953125" customWidth="1"/>
    <col min="5634" max="5634" width="3" customWidth="1"/>
    <col min="5635" max="5635" width="3.26953125" customWidth="1"/>
    <col min="5636" max="5636" width="14" customWidth="1"/>
    <col min="5637" max="5637" width="19.26953125" customWidth="1"/>
    <col min="5638" max="5638" width="13.1796875" customWidth="1"/>
    <col min="5639" max="5639" width="12.1796875" customWidth="1"/>
    <col min="5640" max="5640" width="13.54296875" customWidth="1"/>
    <col min="5641" max="5641" width="5.453125" customWidth="1"/>
    <col min="5642" max="5642" width="1" customWidth="1"/>
    <col min="5644" max="5644" width="88.54296875" bestFit="1" customWidth="1"/>
    <col min="5889" max="5889" width="4.26953125" customWidth="1"/>
    <col min="5890" max="5890" width="3" customWidth="1"/>
    <col min="5891" max="5891" width="3.26953125" customWidth="1"/>
    <col min="5892" max="5892" width="14" customWidth="1"/>
    <col min="5893" max="5893" width="19.26953125" customWidth="1"/>
    <col min="5894" max="5894" width="13.1796875" customWidth="1"/>
    <col min="5895" max="5895" width="12.1796875" customWidth="1"/>
    <col min="5896" max="5896" width="13.54296875" customWidth="1"/>
    <col min="5897" max="5897" width="5.453125" customWidth="1"/>
    <col min="5898" max="5898" width="1" customWidth="1"/>
    <col min="5900" max="5900" width="88.54296875" bestFit="1" customWidth="1"/>
    <col min="6145" max="6145" width="4.26953125" customWidth="1"/>
    <col min="6146" max="6146" width="3" customWidth="1"/>
    <col min="6147" max="6147" width="3.26953125" customWidth="1"/>
    <col min="6148" max="6148" width="14" customWidth="1"/>
    <col min="6149" max="6149" width="19.26953125" customWidth="1"/>
    <col min="6150" max="6150" width="13.1796875" customWidth="1"/>
    <col min="6151" max="6151" width="12.1796875" customWidth="1"/>
    <col min="6152" max="6152" width="13.54296875" customWidth="1"/>
    <col min="6153" max="6153" width="5.453125" customWidth="1"/>
    <col min="6154" max="6154" width="1" customWidth="1"/>
    <col min="6156" max="6156" width="88.54296875" bestFit="1" customWidth="1"/>
    <col min="6401" max="6401" width="4.26953125" customWidth="1"/>
    <col min="6402" max="6402" width="3" customWidth="1"/>
    <col min="6403" max="6403" width="3.26953125" customWidth="1"/>
    <col min="6404" max="6404" width="14" customWidth="1"/>
    <col min="6405" max="6405" width="19.26953125" customWidth="1"/>
    <col min="6406" max="6406" width="13.1796875" customWidth="1"/>
    <col min="6407" max="6407" width="12.1796875" customWidth="1"/>
    <col min="6408" max="6408" width="13.54296875" customWidth="1"/>
    <col min="6409" max="6409" width="5.453125" customWidth="1"/>
    <col min="6410" max="6410" width="1" customWidth="1"/>
    <col min="6412" max="6412" width="88.54296875" bestFit="1" customWidth="1"/>
    <col min="6657" max="6657" width="4.26953125" customWidth="1"/>
    <col min="6658" max="6658" width="3" customWidth="1"/>
    <col min="6659" max="6659" width="3.26953125" customWidth="1"/>
    <col min="6660" max="6660" width="14" customWidth="1"/>
    <col min="6661" max="6661" width="19.26953125" customWidth="1"/>
    <col min="6662" max="6662" width="13.1796875" customWidth="1"/>
    <col min="6663" max="6663" width="12.1796875" customWidth="1"/>
    <col min="6664" max="6664" width="13.54296875" customWidth="1"/>
    <col min="6665" max="6665" width="5.453125" customWidth="1"/>
    <col min="6666" max="6666" width="1" customWidth="1"/>
    <col min="6668" max="6668" width="88.54296875" bestFit="1" customWidth="1"/>
    <col min="6913" max="6913" width="4.26953125" customWidth="1"/>
    <col min="6914" max="6914" width="3" customWidth="1"/>
    <col min="6915" max="6915" width="3.26953125" customWidth="1"/>
    <col min="6916" max="6916" width="14" customWidth="1"/>
    <col min="6917" max="6917" width="19.26953125" customWidth="1"/>
    <col min="6918" max="6918" width="13.1796875" customWidth="1"/>
    <col min="6919" max="6919" width="12.1796875" customWidth="1"/>
    <col min="6920" max="6920" width="13.54296875" customWidth="1"/>
    <col min="6921" max="6921" width="5.453125" customWidth="1"/>
    <col min="6922" max="6922" width="1" customWidth="1"/>
    <col min="6924" max="6924" width="88.54296875" bestFit="1" customWidth="1"/>
    <col min="7169" max="7169" width="4.26953125" customWidth="1"/>
    <col min="7170" max="7170" width="3" customWidth="1"/>
    <col min="7171" max="7171" width="3.26953125" customWidth="1"/>
    <col min="7172" max="7172" width="14" customWidth="1"/>
    <col min="7173" max="7173" width="19.26953125" customWidth="1"/>
    <col min="7174" max="7174" width="13.1796875" customWidth="1"/>
    <col min="7175" max="7175" width="12.1796875" customWidth="1"/>
    <col min="7176" max="7176" width="13.54296875" customWidth="1"/>
    <col min="7177" max="7177" width="5.453125" customWidth="1"/>
    <col min="7178" max="7178" width="1" customWidth="1"/>
    <col min="7180" max="7180" width="88.54296875" bestFit="1" customWidth="1"/>
    <col min="7425" max="7425" width="4.26953125" customWidth="1"/>
    <col min="7426" max="7426" width="3" customWidth="1"/>
    <col min="7427" max="7427" width="3.26953125" customWidth="1"/>
    <col min="7428" max="7428" width="14" customWidth="1"/>
    <col min="7429" max="7429" width="19.26953125" customWidth="1"/>
    <col min="7430" max="7430" width="13.1796875" customWidth="1"/>
    <col min="7431" max="7431" width="12.1796875" customWidth="1"/>
    <col min="7432" max="7432" width="13.54296875" customWidth="1"/>
    <col min="7433" max="7433" width="5.453125" customWidth="1"/>
    <col min="7434" max="7434" width="1" customWidth="1"/>
    <col min="7436" max="7436" width="88.54296875" bestFit="1" customWidth="1"/>
    <col min="7681" max="7681" width="4.26953125" customWidth="1"/>
    <col min="7682" max="7682" width="3" customWidth="1"/>
    <col min="7683" max="7683" width="3.26953125" customWidth="1"/>
    <col min="7684" max="7684" width="14" customWidth="1"/>
    <col min="7685" max="7685" width="19.26953125" customWidth="1"/>
    <col min="7686" max="7686" width="13.1796875" customWidth="1"/>
    <col min="7687" max="7687" width="12.1796875" customWidth="1"/>
    <col min="7688" max="7688" width="13.54296875" customWidth="1"/>
    <col min="7689" max="7689" width="5.453125" customWidth="1"/>
    <col min="7690" max="7690" width="1" customWidth="1"/>
    <col min="7692" max="7692" width="88.54296875" bestFit="1" customWidth="1"/>
    <col min="7937" max="7937" width="4.26953125" customWidth="1"/>
    <col min="7938" max="7938" width="3" customWidth="1"/>
    <col min="7939" max="7939" width="3.26953125" customWidth="1"/>
    <col min="7940" max="7940" width="14" customWidth="1"/>
    <col min="7941" max="7941" width="19.26953125" customWidth="1"/>
    <col min="7942" max="7942" width="13.1796875" customWidth="1"/>
    <col min="7943" max="7943" width="12.1796875" customWidth="1"/>
    <col min="7944" max="7944" width="13.54296875" customWidth="1"/>
    <col min="7945" max="7945" width="5.453125" customWidth="1"/>
    <col min="7946" max="7946" width="1" customWidth="1"/>
    <col min="7948" max="7948" width="88.54296875" bestFit="1" customWidth="1"/>
    <col min="8193" max="8193" width="4.26953125" customWidth="1"/>
    <col min="8194" max="8194" width="3" customWidth="1"/>
    <col min="8195" max="8195" width="3.26953125" customWidth="1"/>
    <col min="8196" max="8196" width="14" customWidth="1"/>
    <col min="8197" max="8197" width="19.26953125" customWidth="1"/>
    <col min="8198" max="8198" width="13.1796875" customWidth="1"/>
    <col min="8199" max="8199" width="12.1796875" customWidth="1"/>
    <col min="8200" max="8200" width="13.54296875" customWidth="1"/>
    <col min="8201" max="8201" width="5.453125" customWidth="1"/>
    <col min="8202" max="8202" width="1" customWidth="1"/>
    <col min="8204" max="8204" width="88.54296875" bestFit="1" customWidth="1"/>
    <col min="8449" max="8449" width="4.26953125" customWidth="1"/>
    <col min="8450" max="8450" width="3" customWidth="1"/>
    <col min="8451" max="8451" width="3.26953125" customWidth="1"/>
    <col min="8452" max="8452" width="14" customWidth="1"/>
    <col min="8453" max="8453" width="19.26953125" customWidth="1"/>
    <col min="8454" max="8454" width="13.1796875" customWidth="1"/>
    <col min="8455" max="8455" width="12.1796875" customWidth="1"/>
    <col min="8456" max="8456" width="13.54296875" customWidth="1"/>
    <col min="8457" max="8457" width="5.453125" customWidth="1"/>
    <col min="8458" max="8458" width="1" customWidth="1"/>
    <col min="8460" max="8460" width="88.54296875" bestFit="1" customWidth="1"/>
    <col min="8705" max="8705" width="4.26953125" customWidth="1"/>
    <col min="8706" max="8706" width="3" customWidth="1"/>
    <col min="8707" max="8707" width="3.26953125" customWidth="1"/>
    <col min="8708" max="8708" width="14" customWidth="1"/>
    <col min="8709" max="8709" width="19.26953125" customWidth="1"/>
    <col min="8710" max="8710" width="13.1796875" customWidth="1"/>
    <col min="8711" max="8711" width="12.1796875" customWidth="1"/>
    <col min="8712" max="8712" width="13.54296875" customWidth="1"/>
    <col min="8713" max="8713" width="5.453125" customWidth="1"/>
    <col min="8714" max="8714" width="1" customWidth="1"/>
    <col min="8716" max="8716" width="88.54296875" bestFit="1" customWidth="1"/>
    <col min="8961" max="8961" width="4.26953125" customWidth="1"/>
    <col min="8962" max="8962" width="3" customWidth="1"/>
    <col min="8963" max="8963" width="3.26953125" customWidth="1"/>
    <col min="8964" max="8964" width="14" customWidth="1"/>
    <col min="8965" max="8965" width="19.26953125" customWidth="1"/>
    <col min="8966" max="8966" width="13.1796875" customWidth="1"/>
    <col min="8967" max="8967" width="12.1796875" customWidth="1"/>
    <col min="8968" max="8968" width="13.54296875" customWidth="1"/>
    <col min="8969" max="8969" width="5.453125" customWidth="1"/>
    <col min="8970" max="8970" width="1" customWidth="1"/>
    <col min="8972" max="8972" width="88.54296875" bestFit="1" customWidth="1"/>
    <col min="9217" max="9217" width="4.26953125" customWidth="1"/>
    <col min="9218" max="9218" width="3" customWidth="1"/>
    <col min="9219" max="9219" width="3.26953125" customWidth="1"/>
    <col min="9220" max="9220" width="14" customWidth="1"/>
    <col min="9221" max="9221" width="19.26953125" customWidth="1"/>
    <col min="9222" max="9222" width="13.1796875" customWidth="1"/>
    <col min="9223" max="9223" width="12.1796875" customWidth="1"/>
    <col min="9224" max="9224" width="13.54296875" customWidth="1"/>
    <col min="9225" max="9225" width="5.453125" customWidth="1"/>
    <col min="9226" max="9226" width="1" customWidth="1"/>
    <col min="9228" max="9228" width="88.54296875" bestFit="1" customWidth="1"/>
    <col min="9473" max="9473" width="4.26953125" customWidth="1"/>
    <col min="9474" max="9474" width="3" customWidth="1"/>
    <col min="9475" max="9475" width="3.26953125" customWidth="1"/>
    <col min="9476" max="9476" width="14" customWidth="1"/>
    <col min="9477" max="9477" width="19.26953125" customWidth="1"/>
    <col min="9478" max="9478" width="13.1796875" customWidth="1"/>
    <col min="9479" max="9479" width="12.1796875" customWidth="1"/>
    <col min="9480" max="9480" width="13.54296875" customWidth="1"/>
    <col min="9481" max="9481" width="5.453125" customWidth="1"/>
    <col min="9482" max="9482" width="1" customWidth="1"/>
    <col min="9484" max="9484" width="88.54296875" bestFit="1" customWidth="1"/>
    <col min="9729" max="9729" width="4.26953125" customWidth="1"/>
    <col min="9730" max="9730" width="3" customWidth="1"/>
    <col min="9731" max="9731" width="3.26953125" customWidth="1"/>
    <col min="9732" max="9732" width="14" customWidth="1"/>
    <col min="9733" max="9733" width="19.26953125" customWidth="1"/>
    <col min="9734" max="9734" width="13.1796875" customWidth="1"/>
    <col min="9735" max="9735" width="12.1796875" customWidth="1"/>
    <col min="9736" max="9736" width="13.54296875" customWidth="1"/>
    <col min="9737" max="9737" width="5.453125" customWidth="1"/>
    <col min="9738" max="9738" width="1" customWidth="1"/>
    <col min="9740" max="9740" width="88.54296875" bestFit="1" customWidth="1"/>
    <col min="9985" max="9985" width="4.26953125" customWidth="1"/>
    <col min="9986" max="9986" width="3" customWidth="1"/>
    <col min="9987" max="9987" width="3.26953125" customWidth="1"/>
    <col min="9988" max="9988" width="14" customWidth="1"/>
    <col min="9989" max="9989" width="19.26953125" customWidth="1"/>
    <col min="9990" max="9990" width="13.1796875" customWidth="1"/>
    <col min="9991" max="9991" width="12.1796875" customWidth="1"/>
    <col min="9992" max="9992" width="13.54296875" customWidth="1"/>
    <col min="9993" max="9993" width="5.453125" customWidth="1"/>
    <col min="9994" max="9994" width="1" customWidth="1"/>
    <col min="9996" max="9996" width="88.54296875" bestFit="1" customWidth="1"/>
    <col min="10241" max="10241" width="4.26953125" customWidth="1"/>
    <col min="10242" max="10242" width="3" customWidth="1"/>
    <col min="10243" max="10243" width="3.26953125" customWidth="1"/>
    <col min="10244" max="10244" width="14" customWidth="1"/>
    <col min="10245" max="10245" width="19.26953125" customWidth="1"/>
    <col min="10246" max="10246" width="13.1796875" customWidth="1"/>
    <col min="10247" max="10247" width="12.1796875" customWidth="1"/>
    <col min="10248" max="10248" width="13.54296875" customWidth="1"/>
    <col min="10249" max="10249" width="5.453125" customWidth="1"/>
    <col min="10250" max="10250" width="1" customWidth="1"/>
    <col min="10252" max="10252" width="88.54296875" bestFit="1" customWidth="1"/>
    <col min="10497" max="10497" width="4.26953125" customWidth="1"/>
    <col min="10498" max="10498" width="3" customWidth="1"/>
    <col min="10499" max="10499" width="3.26953125" customWidth="1"/>
    <col min="10500" max="10500" width="14" customWidth="1"/>
    <col min="10501" max="10501" width="19.26953125" customWidth="1"/>
    <col min="10502" max="10502" width="13.1796875" customWidth="1"/>
    <col min="10503" max="10503" width="12.1796875" customWidth="1"/>
    <col min="10504" max="10504" width="13.54296875" customWidth="1"/>
    <col min="10505" max="10505" width="5.453125" customWidth="1"/>
    <col min="10506" max="10506" width="1" customWidth="1"/>
    <col min="10508" max="10508" width="88.54296875" bestFit="1" customWidth="1"/>
    <col min="10753" max="10753" width="4.26953125" customWidth="1"/>
    <col min="10754" max="10754" width="3" customWidth="1"/>
    <col min="10755" max="10755" width="3.26953125" customWidth="1"/>
    <col min="10756" max="10756" width="14" customWidth="1"/>
    <col min="10757" max="10757" width="19.26953125" customWidth="1"/>
    <col min="10758" max="10758" width="13.1796875" customWidth="1"/>
    <col min="10759" max="10759" width="12.1796875" customWidth="1"/>
    <col min="10760" max="10760" width="13.54296875" customWidth="1"/>
    <col min="10761" max="10761" width="5.453125" customWidth="1"/>
    <col min="10762" max="10762" width="1" customWidth="1"/>
    <col min="10764" max="10764" width="88.54296875" bestFit="1" customWidth="1"/>
    <col min="11009" max="11009" width="4.26953125" customWidth="1"/>
    <col min="11010" max="11010" width="3" customWidth="1"/>
    <col min="11011" max="11011" width="3.26953125" customWidth="1"/>
    <col min="11012" max="11012" width="14" customWidth="1"/>
    <col min="11013" max="11013" width="19.26953125" customWidth="1"/>
    <col min="11014" max="11014" width="13.1796875" customWidth="1"/>
    <col min="11015" max="11015" width="12.1796875" customWidth="1"/>
    <col min="11016" max="11016" width="13.54296875" customWidth="1"/>
    <col min="11017" max="11017" width="5.453125" customWidth="1"/>
    <col min="11018" max="11018" width="1" customWidth="1"/>
    <col min="11020" max="11020" width="88.54296875" bestFit="1" customWidth="1"/>
    <col min="11265" max="11265" width="4.26953125" customWidth="1"/>
    <col min="11266" max="11266" width="3" customWidth="1"/>
    <col min="11267" max="11267" width="3.26953125" customWidth="1"/>
    <col min="11268" max="11268" width="14" customWidth="1"/>
    <col min="11269" max="11269" width="19.26953125" customWidth="1"/>
    <col min="11270" max="11270" width="13.1796875" customWidth="1"/>
    <col min="11271" max="11271" width="12.1796875" customWidth="1"/>
    <col min="11272" max="11272" width="13.54296875" customWidth="1"/>
    <col min="11273" max="11273" width="5.453125" customWidth="1"/>
    <col min="11274" max="11274" width="1" customWidth="1"/>
    <col min="11276" max="11276" width="88.54296875" bestFit="1" customWidth="1"/>
    <col min="11521" max="11521" width="4.26953125" customWidth="1"/>
    <col min="11522" max="11522" width="3" customWidth="1"/>
    <col min="11523" max="11523" width="3.26953125" customWidth="1"/>
    <col min="11524" max="11524" width="14" customWidth="1"/>
    <col min="11525" max="11525" width="19.26953125" customWidth="1"/>
    <col min="11526" max="11526" width="13.1796875" customWidth="1"/>
    <col min="11527" max="11527" width="12.1796875" customWidth="1"/>
    <col min="11528" max="11528" width="13.54296875" customWidth="1"/>
    <col min="11529" max="11529" width="5.453125" customWidth="1"/>
    <col min="11530" max="11530" width="1" customWidth="1"/>
    <col min="11532" max="11532" width="88.54296875" bestFit="1" customWidth="1"/>
    <col min="11777" max="11777" width="4.26953125" customWidth="1"/>
    <col min="11778" max="11778" width="3" customWidth="1"/>
    <col min="11779" max="11779" width="3.26953125" customWidth="1"/>
    <col min="11780" max="11780" width="14" customWidth="1"/>
    <col min="11781" max="11781" width="19.26953125" customWidth="1"/>
    <col min="11782" max="11782" width="13.1796875" customWidth="1"/>
    <col min="11783" max="11783" width="12.1796875" customWidth="1"/>
    <col min="11784" max="11784" width="13.54296875" customWidth="1"/>
    <col min="11785" max="11785" width="5.453125" customWidth="1"/>
    <col min="11786" max="11786" width="1" customWidth="1"/>
    <col min="11788" max="11788" width="88.54296875" bestFit="1" customWidth="1"/>
    <col min="12033" max="12033" width="4.26953125" customWidth="1"/>
    <col min="12034" max="12034" width="3" customWidth="1"/>
    <col min="12035" max="12035" width="3.26953125" customWidth="1"/>
    <col min="12036" max="12036" width="14" customWidth="1"/>
    <col min="12037" max="12037" width="19.26953125" customWidth="1"/>
    <col min="12038" max="12038" width="13.1796875" customWidth="1"/>
    <col min="12039" max="12039" width="12.1796875" customWidth="1"/>
    <col min="12040" max="12040" width="13.54296875" customWidth="1"/>
    <col min="12041" max="12041" width="5.453125" customWidth="1"/>
    <col min="12042" max="12042" width="1" customWidth="1"/>
    <col min="12044" max="12044" width="88.54296875" bestFit="1" customWidth="1"/>
    <col min="12289" max="12289" width="4.26953125" customWidth="1"/>
    <col min="12290" max="12290" width="3" customWidth="1"/>
    <col min="12291" max="12291" width="3.26953125" customWidth="1"/>
    <col min="12292" max="12292" width="14" customWidth="1"/>
    <col min="12293" max="12293" width="19.26953125" customWidth="1"/>
    <col min="12294" max="12294" width="13.1796875" customWidth="1"/>
    <col min="12295" max="12295" width="12.1796875" customWidth="1"/>
    <col min="12296" max="12296" width="13.54296875" customWidth="1"/>
    <col min="12297" max="12297" width="5.453125" customWidth="1"/>
    <col min="12298" max="12298" width="1" customWidth="1"/>
    <col min="12300" max="12300" width="88.54296875" bestFit="1" customWidth="1"/>
    <col min="12545" max="12545" width="4.26953125" customWidth="1"/>
    <col min="12546" max="12546" width="3" customWidth="1"/>
    <col min="12547" max="12547" width="3.26953125" customWidth="1"/>
    <col min="12548" max="12548" width="14" customWidth="1"/>
    <col min="12549" max="12549" width="19.26953125" customWidth="1"/>
    <col min="12550" max="12550" width="13.1796875" customWidth="1"/>
    <col min="12551" max="12551" width="12.1796875" customWidth="1"/>
    <col min="12552" max="12552" width="13.54296875" customWidth="1"/>
    <col min="12553" max="12553" width="5.453125" customWidth="1"/>
    <col min="12554" max="12554" width="1" customWidth="1"/>
    <col min="12556" max="12556" width="88.54296875" bestFit="1" customWidth="1"/>
    <col min="12801" max="12801" width="4.26953125" customWidth="1"/>
    <col min="12802" max="12802" width="3" customWidth="1"/>
    <col min="12803" max="12803" width="3.26953125" customWidth="1"/>
    <col min="12804" max="12804" width="14" customWidth="1"/>
    <col min="12805" max="12805" width="19.26953125" customWidth="1"/>
    <col min="12806" max="12806" width="13.1796875" customWidth="1"/>
    <col min="12807" max="12807" width="12.1796875" customWidth="1"/>
    <col min="12808" max="12808" width="13.54296875" customWidth="1"/>
    <col min="12809" max="12809" width="5.453125" customWidth="1"/>
    <col min="12810" max="12810" width="1" customWidth="1"/>
    <col min="12812" max="12812" width="88.54296875" bestFit="1" customWidth="1"/>
    <col min="13057" max="13057" width="4.26953125" customWidth="1"/>
    <col min="13058" max="13058" width="3" customWidth="1"/>
    <col min="13059" max="13059" width="3.26953125" customWidth="1"/>
    <col min="13060" max="13060" width="14" customWidth="1"/>
    <col min="13061" max="13061" width="19.26953125" customWidth="1"/>
    <col min="13062" max="13062" width="13.1796875" customWidth="1"/>
    <col min="13063" max="13063" width="12.1796875" customWidth="1"/>
    <col min="13064" max="13064" width="13.54296875" customWidth="1"/>
    <col min="13065" max="13065" width="5.453125" customWidth="1"/>
    <col min="13066" max="13066" width="1" customWidth="1"/>
    <col min="13068" max="13068" width="88.54296875" bestFit="1" customWidth="1"/>
    <col min="13313" max="13313" width="4.26953125" customWidth="1"/>
    <col min="13314" max="13314" width="3" customWidth="1"/>
    <col min="13315" max="13315" width="3.26953125" customWidth="1"/>
    <col min="13316" max="13316" width="14" customWidth="1"/>
    <col min="13317" max="13317" width="19.26953125" customWidth="1"/>
    <col min="13318" max="13318" width="13.1796875" customWidth="1"/>
    <col min="13319" max="13319" width="12.1796875" customWidth="1"/>
    <col min="13320" max="13320" width="13.54296875" customWidth="1"/>
    <col min="13321" max="13321" width="5.453125" customWidth="1"/>
    <col min="13322" max="13322" width="1" customWidth="1"/>
    <col min="13324" max="13324" width="88.54296875" bestFit="1" customWidth="1"/>
    <col min="13569" max="13569" width="4.26953125" customWidth="1"/>
    <col min="13570" max="13570" width="3" customWidth="1"/>
    <col min="13571" max="13571" width="3.26953125" customWidth="1"/>
    <col min="13572" max="13572" width="14" customWidth="1"/>
    <col min="13573" max="13573" width="19.26953125" customWidth="1"/>
    <col min="13574" max="13574" width="13.1796875" customWidth="1"/>
    <col min="13575" max="13575" width="12.1796875" customWidth="1"/>
    <col min="13576" max="13576" width="13.54296875" customWidth="1"/>
    <col min="13577" max="13577" width="5.453125" customWidth="1"/>
    <col min="13578" max="13578" width="1" customWidth="1"/>
    <col min="13580" max="13580" width="88.54296875" bestFit="1" customWidth="1"/>
    <col min="13825" max="13825" width="4.26953125" customWidth="1"/>
    <col min="13826" max="13826" width="3" customWidth="1"/>
    <col min="13827" max="13827" width="3.26953125" customWidth="1"/>
    <col min="13828" max="13828" width="14" customWidth="1"/>
    <col min="13829" max="13829" width="19.26953125" customWidth="1"/>
    <col min="13830" max="13830" width="13.1796875" customWidth="1"/>
    <col min="13831" max="13831" width="12.1796875" customWidth="1"/>
    <col min="13832" max="13832" width="13.54296875" customWidth="1"/>
    <col min="13833" max="13833" width="5.453125" customWidth="1"/>
    <col min="13834" max="13834" width="1" customWidth="1"/>
    <col min="13836" max="13836" width="88.54296875" bestFit="1" customWidth="1"/>
    <col min="14081" max="14081" width="4.26953125" customWidth="1"/>
    <col min="14082" max="14082" width="3" customWidth="1"/>
    <col min="14083" max="14083" width="3.26953125" customWidth="1"/>
    <col min="14084" max="14084" width="14" customWidth="1"/>
    <col min="14085" max="14085" width="19.26953125" customWidth="1"/>
    <col min="14086" max="14086" width="13.1796875" customWidth="1"/>
    <col min="14087" max="14087" width="12.1796875" customWidth="1"/>
    <col min="14088" max="14088" width="13.54296875" customWidth="1"/>
    <col min="14089" max="14089" width="5.453125" customWidth="1"/>
    <col min="14090" max="14090" width="1" customWidth="1"/>
    <col min="14092" max="14092" width="88.54296875" bestFit="1" customWidth="1"/>
    <col min="14337" max="14337" width="4.26953125" customWidth="1"/>
    <col min="14338" max="14338" width="3" customWidth="1"/>
    <col min="14339" max="14339" width="3.26953125" customWidth="1"/>
    <col min="14340" max="14340" width="14" customWidth="1"/>
    <col min="14341" max="14341" width="19.26953125" customWidth="1"/>
    <col min="14342" max="14342" width="13.1796875" customWidth="1"/>
    <col min="14343" max="14343" width="12.1796875" customWidth="1"/>
    <col min="14344" max="14344" width="13.54296875" customWidth="1"/>
    <col min="14345" max="14345" width="5.453125" customWidth="1"/>
    <col min="14346" max="14346" width="1" customWidth="1"/>
    <col min="14348" max="14348" width="88.54296875" bestFit="1" customWidth="1"/>
    <col min="14593" max="14593" width="4.26953125" customWidth="1"/>
    <col min="14594" max="14594" width="3" customWidth="1"/>
    <col min="14595" max="14595" width="3.26953125" customWidth="1"/>
    <col min="14596" max="14596" width="14" customWidth="1"/>
    <col min="14597" max="14597" width="19.26953125" customWidth="1"/>
    <col min="14598" max="14598" width="13.1796875" customWidth="1"/>
    <col min="14599" max="14599" width="12.1796875" customWidth="1"/>
    <col min="14600" max="14600" width="13.54296875" customWidth="1"/>
    <col min="14601" max="14601" width="5.453125" customWidth="1"/>
    <col min="14602" max="14602" width="1" customWidth="1"/>
    <col min="14604" max="14604" width="88.54296875" bestFit="1" customWidth="1"/>
    <col min="14849" max="14849" width="4.26953125" customWidth="1"/>
    <col min="14850" max="14850" width="3" customWidth="1"/>
    <col min="14851" max="14851" width="3.26953125" customWidth="1"/>
    <col min="14852" max="14852" width="14" customWidth="1"/>
    <col min="14853" max="14853" width="19.26953125" customWidth="1"/>
    <col min="14854" max="14854" width="13.1796875" customWidth="1"/>
    <col min="14855" max="14855" width="12.1796875" customWidth="1"/>
    <col min="14856" max="14856" width="13.54296875" customWidth="1"/>
    <col min="14857" max="14857" width="5.453125" customWidth="1"/>
    <col min="14858" max="14858" width="1" customWidth="1"/>
    <col min="14860" max="14860" width="88.54296875" bestFit="1" customWidth="1"/>
    <col min="15105" max="15105" width="4.26953125" customWidth="1"/>
    <col min="15106" max="15106" width="3" customWidth="1"/>
    <col min="15107" max="15107" width="3.26953125" customWidth="1"/>
    <col min="15108" max="15108" width="14" customWidth="1"/>
    <col min="15109" max="15109" width="19.26953125" customWidth="1"/>
    <col min="15110" max="15110" width="13.1796875" customWidth="1"/>
    <col min="15111" max="15111" width="12.1796875" customWidth="1"/>
    <col min="15112" max="15112" width="13.54296875" customWidth="1"/>
    <col min="15113" max="15113" width="5.453125" customWidth="1"/>
    <col min="15114" max="15114" width="1" customWidth="1"/>
    <col min="15116" max="15116" width="88.54296875" bestFit="1" customWidth="1"/>
    <col min="15361" max="15361" width="4.26953125" customWidth="1"/>
    <col min="15362" max="15362" width="3" customWidth="1"/>
    <col min="15363" max="15363" width="3.26953125" customWidth="1"/>
    <col min="15364" max="15364" width="14" customWidth="1"/>
    <col min="15365" max="15365" width="19.26953125" customWidth="1"/>
    <col min="15366" max="15366" width="13.1796875" customWidth="1"/>
    <col min="15367" max="15367" width="12.1796875" customWidth="1"/>
    <col min="15368" max="15368" width="13.54296875" customWidth="1"/>
    <col min="15369" max="15369" width="5.453125" customWidth="1"/>
    <col min="15370" max="15370" width="1" customWidth="1"/>
    <col min="15372" max="15372" width="88.54296875" bestFit="1" customWidth="1"/>
    <col min="15617" max="15617" width="4.26953125" customWidth="1"/>
    <col min="15618" max="15618" width="3" customWidth="1"/>
    <col min="15619" max="15619" width="3.26953125" customWidth="1"/>
    <col min="15620" max="15620" width="14" customWidth="1"/>
    <col min="15621" max="15621" width="19.26953125" customWidth="1"/>
    <col min="15622" max="15622" width="13.1796875" customWidth="1"/>
    <col min="15623" max="15623" width="12.1796875" customWidth="1"/>
    <col min="15624" max="15624" width="13.54296875" customWidth="1"/>
    <col min="15625" max="15625" width="5.453125" customWidth="1"/>
    <col min="15626" max="15626" width="1" customWidth="1"/>
    <col min="15628" max="15628" width="88.54296875" bestFit="1" customWidth="1"/>
    <col min="15873" max="15873" width="4.26953125" customWidth="1"/>
    <col min="15874" max="15874" width="3" customWidth="1"/>
    <col min="15875" max="15875" width="3.26953125" customWidth="1"/>
    <col min="15876" max="15876" width="14" customWidth="1"/>
    <col min="15877" max="15877" width="19.26953125" customWidth="1"/>
    <col min="15878" max="15878" width="13.1796875" customWidth="1"/>
    <col min="15879" max="15879" width="12.1796875" customWidth="1"/>
    <col min="15880" max="15880" width="13.54296875" customWidth="1"/>
    <col min="15881" max="15881" width="5.453125" customWidth="1"/>
    <col min="15882" max="15882" width="1" customWidth="1"/>
    <col min="15884" max="15884" width="88.54296875" bestFit="1" customWidth="1"/>
    <col min="16129" max="16129" width="4.26953125" customWidth="1"/>
    <col min="16130" max="16130" width="3" customWidth="1"/>
    <col min="16131" max="16131" width="3.26953125" customWidth="1"/>
    <col min="16132" max="16132" width="14" customWidth="1"/>
    <col min="16133" max="16133" width="19.26953125" customWidth="1"/>
    <col min="16134" max="16134" width="13.1796875" customWidth="1"/>
    <col min="16135" max="16135" width="12.1796875" customWidth="1"/>
    <col min="16136" max="16136" width="13.54296875" customWidth="1"/>
    <col min="16137" max="16137" width="5.453125" customWidth="1"/>
    <col min="16138" max="16138" width="1" customWidth="1"/>
    <col min="16140" max="16140" width="88.54296875" bestFit="1" customWidth="1"/>
  </cols>
  <sheetData>
    <row r="1" spans="1:12" ht="20.149999999999999" customHeight="1">
      <c r="A1" s="221" t="s">
        <v>95</v>
      </c>
      <c r="B1" s="222"/>
      <c r="C1" s="222"/>
      <c r="D1" s="222"/>
      <c r="E1" s="222"/>
      <c r="F1" s="154" t="str">
        <f>IF(ISBLANK(Festsetzungsbescheid_KE!I21)," ",Festsetzungsbescheid_KE!I21)</f>
        <v xml:space="preserve"> </v>
      </c>
      <c r="G1" s="155" t="str">
        <f>IF([1]Festsetzungsbescheid!H21=0," ",[1]Festsetzungsbescheid!H21)</f>
        <v xml:space="preserve"> </v>
      </c>
      <c r="H1" s="223" t="s">
        <v>96</v>
      </c>
      <c r="I1" s="224"/>
      <c r="J1" s="30"/>
    </row>
    <row r="2" spans="1:12">
      <c r="A2" s="190"/>
      <c r="B2" s="190"/>
      <c r="C2" s="190"/>
      <c r="D2" s="190"/>
      <c r="E2" s="190"/>
      <c r="F2" s="190"/>
      <c r="G2" s="190"/>
      <c r="H2" s="190"/>
      <c r="I2" s="190"/>
      <c r="J2" s="30"/>
    </row>
    <row r="3" spans="1:12" ht="4.5" customHeight="1">
      <c r="A3" s="190"/>
      <c r="B3" s="190"/>
      <c r="C3" s="190"/>
      <c r="D3" s="190"/>
      <c r="E3" s="190"/>
      <c r="F3" s="190"/>
      <c r="G3" s="190"/>
      <c r="H3" s="190"/>
      <c r="I3" s="190"/>
      <c r="J3" s="30"/>
    </row>
    <row r="4" spans="1:12" ht="15.5">
      <c r="A4" s="42" t="s">
        <v>20</v>
      </c>
      <c r="B4" s="43" t="s">
        <v>97</v>
      </c>
      <c r="C4" s="44"/>
      <c r="D4" s="44"/>
      <c r="E4" s="44"/>
      <c r="F4" s="44"/>
      <c r="G4" s="44"/>
      <c r="H4" s="30"/>
      <c r="I4" s="30"/>
      <c r="J4" s="30"/>
    </row>
    <row r="5" spans="1:12" ht="4.5" customHeight="1">
      <c r="A5" s="45"/>
      <c r="B5" s="45"/>
      <c r="C5" s="30"/>
      <c r="D5" s="30"/>
      <c r="E5" s="30"/>
      <c r="F5" s="30"/>
      <c r="G5" s="30"/>
      <c r="H5" s="30"/>
      <c r="I5" s="30"/>
      <c r="J5" s="30"/>
    </row>
    <row r="6" spans="1:12" ht="14">
      <c r="A6" s="30"/>
      <c r="B6" s="46" t="s">
        <v>98</v>
      </c>
      <c r="C6" s="46"/>
      <c r="D6" s="46"/>
      <c r="E6" s="46"/>
      <c r="F6" s="46"/>
      <c r="G6" s="30"/>
      <c r="H6" s="30"/>
      <c r="I6" s="30"/>
      <c r="J6" s="30"/>
    </row>
    <row r="7" spans="1:12" ht="4" customHeight="1">
      <c r="A7" s="30"/>
      <c r="B7" s="30"/>
      <c r="C7" s="176"/>
      <c r="D7" s="176"/>
      <c r="E7" s="176"/>
      <c r="F7" s="176"/>
      <c r="G7" s="30"/>
      <c r="H7" s="30"/>
      <c r="I7" s="30"/>
      <c r="J7" s="30"/>
    </row>
    <row r="8" spans="1:12" ht="16" customHeight="1">
      <c r="A8" s="47"/>
      <c r="B8" s="46" t="s">
        <v>34</v>
      </c>
      <c r="C8" s="225" t="s">
        <v>99</v>
      </c>
      <c r="D8" s="225"/>
      <c r="E8" s="225"/>
      <c r="F8" s="166"/>
      <c r="G8" s="48" t="s">
        <v>100</v>
      </c>
      <c r="H8" s="226"/>
      <c r="I8" s="226"/>
      <c r="J8" s="30"/>
    </row>
    <row r="9" spans="1:12" ht="16" customHeight="1">
      <c r="A9" s="47"/>
      <c r="B9" s="49"/>
      <c r="C9" s="225" t="s">
        <v>101</v>
      </c>
      <c r="D9" s="225"/>
      <c r="E9" s="225"/>
      <c r="F9" s="114" t="str">
        <f>IF(ISBLANK(F8)," ",Festsetzungsbescheid_KE!I25)</f>
        <v xml:space="preserve"> </v>
      </c>
      <c r="G9" s="50"/>
      <c r="H9" s="28"/>
      <c r="I9" s="30"/>
      <c r="J9" s="30"/>
    </row>
    <row r="10" spans="1:12" ht="16" customHeight="1">
      <c r="A10" s="51"/>
      <c r="B10" s="52"/>
      <c r="C10" s="218" t="s">
        <v>102</v>
      </c>
      <c r="D10" s="218"/>
      <c r="E10" s="218"/>
      <c r="F10" s="218"/>
      <c r="G10" s="218"/>
      <c r="H10" s="219"/>
      <c r="I10" s="220"/>
      <c r="J10" s="169"/>
      <c r="L10" t="s">
        <v>103</v>
      </c>
    </row>
    <row r="11" spans="1:12" ht="2.25" customHeight="1">
      <c r="A11" s="51"/>
      <c r="B11" s="52"/>
      <c r="C11" s="175"/>
      <c r="D11" s="175"/>
      <c r="E11" s="175"/>
      <c r="F11" s="175"/>
      <c r="G11" s="177"/>
      <c r="H11" s="156"/>
      <c r="I11" s="156"/>
      <c r="J11" s="169"/>
    </row>
    <row r="12" spans="1:12" ht="16" customHeight="1">
      <c r="A12" s="51"/>
      <c r="B12" s="46" t="s">
        <v>35</v>
      </c>
      <c r="C12" s="218" t="s">
        <v>104</v>
      </c>
      <c r="D12" s="218"/>
      <c r="E12" s="218"/>
      <c r="F12" s="218"/>
      <c r="G12" s="177"/>
      <c r="H12" s="156"/>
      <c r="I12" s="156"/>
      <c r="J12" s="169"/>
    </row>
    <row r="13" spans="1:12" ht="16" customHeight="1">
      <c r="A13" s="51"/>
      <c r="B13" s="51"/>
      <c r="C13" s="229" t="s">
        <v>105</v>
      </c>
      <c r="D13" s="229"/>
      <c r="E13" s="229"/>
      <c r="F13" s="229"/>
      <c r="G13" s="229"/>
      <c r="H13" s="230"/>
      <c r="I13" s="231"/>
      <c r="J13" s="30"/>
    </row>
    <row r="14" spans="1:12" ht="16" customHeight="1">
      <c r="A14" s="30"/>
      <c r="B14" s="30"/>
      <c r="C14" s="30"/>
      <c r="D14" s="53"/>
      <c r="E14" s="54" t="s">
        <v>106</v>
      </c>
      <c r="F14" s="54"/>
      <c r="G14" s="55" t="s">
        <v>107</v>
      </c>
      <c r="H14" s="232" t="str">
        <f>IF(Festsetzungsbescheid_KE!I33=" "," ",IF(SUM(H10,H13)&gt;0,SUM(H10,H13),"0,00 €"))</f>
        <v xml:space="preserve"> </v>
      </c>
      <c r="I14" s="233"/>
      <c r="J14" s="30"/>
    </row>
    <row r="15" spans="1:12" ht="4.5" customHeight="1">
      <c r="A15" s="30"/>
      <c r="B15" s="30"/>
      <c r="C15" s="30"/>
      <c r="D15" s="53"/>
      <c r="E15" s="54"/>
      <c r="F15" s="54"/>
      <c r="G15" s="53"/>
      <c r="H15" s="157"/>
      <c r="I15" s="31"/>
      <c r="J15" s="30"/>
    </row>
    <row r="16" spans="1:12" ht="15.5">
      <c r="A16" s="42" t="s">
        <v>22</v>
      </c>
      <c r="B16" s="43" t="s">
        <v>108</v>
      </c>
      <c r="C16" s="44"/>
      <c r="D16" s="44"/>
      <c r="E16" s="44"/>
      <c r="F16" s="44"/>
      <c r="G16" s="30"/>
      <c r="H16" s="30"/>
      <c r="I16" s="30"/>
      <c r="J16" s="30"/>
    </row>
    <row r="17" spans="1:11" ht="4" customHeight="1">
      <c r="A17" s="45"/>
      <c r="B17" s="45"/>
      <c r="C17" s="30"/>
      <c r="D17" s="30"/>
      <c r="E17" s="30"/>
      <c r="F17" s="30"/>
      <c r="G17" s="30"/>
      <c r="H17" s="30"/>
      <c r="I17" s="30"/>
      <c r="J17" s="30"/>
    </row>
    <row r="18" spans="1:11" ht="14">
      <c r="A18" s="30"/>
      <c r="B18" s="46" t="s">
        <v>109</v>
      </c>
      <c r="C18" s="46"/>
      <c r="D18" s="46"/>
      <c r="E18" s="46"/>
      <c r="F18" s="46"/>
      <c r="G18" s="46"/>
      <c r="H18" s="28"/>
      <c r="I18" s="30"/>
      <c r="J18" s="30"/>
    </row>
    <row r="19" spans="1:11" ht="2.25" customHeight="1">
      <c r="A19" s="30"/>
      <c r="B19" s="30"/>
      <c r="C19" s="176"/>
      <c r="D19" s="176"/>
      <c r="E19" s="176"/>
      <c r="F19" s="176"/>
      <c r="G19" s="176"/>
      <c r="H19" s="28"/>
      <c r="I19" s="30"/>
      <c r="J19" s="30"/>
    </row>
    <row r="20" spans="1:11" ht="14.25" customHeight="1">
      <c r="A20" s="47"/>
      <c r="B20" s="46" t="s">
        <v>34</v>
      </c>
      <c r="C20" s="225" t="s">
        <v>110</v>
      </c>
      <c r="D20" s="225"/>
      <c r="E20" s="225"/>
      <c r="F20" s="225"/>
      <c r="G20" s="225"/>
      <c r="H20" s="28"/>
      <c r="I20" s="30"/>
      <c r="J20" s="30"/>
    </row>
    <row r="21" spans="1:11" ht="16" customHeight="1">
      <c r="A21" s="51"/>
      <c r="B21" s="52"/>
      <c r="C21" s="234" t="s">
        <v>111</v>
      </c>
      <c r="D21" s="234"/>
      <c r="E21" s="234"/>
      <c r="F21" s="234"/>
      <c r="G21" s="234"/>
      <c r="H21" s="230"/>
      <c r="I21" s="231"/>
      <c r="J21" s="30"/>
    </row>
    <row r="22" spans="1:11" ht="4" customHeight="1">
      <c r="A22" s="51"/>
      <c r="B22" s="52"/>
      <c r="C22" s="178"/>
      <c r="D22" s="178"/>
      <c r="E22" s="178"/>
      <c r="F22" s="178"/>
      <c r="G22" s="178"/>
      <c r="H22" s="156"/>
      <c r="I22" s="156"/>
      <c r="J22" s="30"/>
    </row>
    <row r="23" spans="1:11" ht="14.25" customHeight="1">
      <c r="A23" s="47"/>
      <c r="B23" s="46" t="s">
        <v>35</v>
      </c>
      <c r="C23" s="235" t="s">
        <v>112</v>
      </c>
      <c r="D23" s="235"/>
      <c r="E23" s="235"/>
      <c r="F23" s="235"/>
      <c r="G23" s="235"/>
      <c r="H23" s="158"/>
      <c r="I23" s="159"/>
      <c r="J23" s="30"/>
    </row>
    <row r="24" spans="1:11" ht="16" customHeight="1">
      <c r="A24" s="51"/>
      <c r="B24" s="51"/>
      <c r="C24" s="234" t="s">
        <v>113</v>
      </c>
      <c r="D24" s="234"/>
      <c r="E24" s="234"/>
      <c r="F24" s="234"/>
      <c r="G24" s="234"/>
      <c r="H24" s="236" t="str">
        <f>IF(H37&gt;0,H37," ")</f>
        <v xml:space="preserve"> </v>
      </c>
      <c r="I24" s="237"/>
      <c r="J24" s="169"/>
    </row>
    <row r="25" spans="1:11" ht="16" customHeight="1">
      <c r="A25" s="30"/>
      <c r="B25" s="30"/>
      <c r="C25" s="30"/>
      <c r="D25" s="53"/>
      <c r="E25" s="57" t="s">
        <v>106</v>
      </c>
      <c r="F25" s="57"/>
      <c r="G25" s="55" t="s">
        <v>107</v>
      </c>
      <c r="H25" s="232" t="str">
        <f>IF(Festsetzungsbescheid_KE!$I$33=" "," ",IF(SUM(H21,H24)&gt;0,SUM(H21,H24),"0,00 €"))</f>
        <v xml:space="preserve"> </v>
      </c>
      <c r="I25" s="233"/>
      <c r="J25" s="30"/>
    </row>
    <row r="26" spans="1:11" ht="5.25" customHeight="1">
      <c r="A26" s="30"/>
      <c r="B26" s="30"/>
      <c r="C26" s="30"/>
      <c r="D26" s="53"/>
      <c r="E26" s="57"/>
      <c r="F26" s="57"/>
      <c r="G26" s="53"/>
      <c r="H26" s="157"/>
      <c r="I26" s="160"/>
      <c r="J26" s="30"/>
    </row>
    <row r="27" spans="1:11" ht="15.5">
      <c r="A27" s="58" t="s">
        <v>24</v>
      </c>
      <c r="B27" s="59" t="s">
        <v>114</v>
      </c>
      <c r="C27" s="60"/>
      <c r="D27" s="60"/>
      <c r="E27" s="30"/>
      <c r="F27" s="30"/>
      <c r="G27" s="30"/>
      <c r="H27" s="30"/>
      <c r="I27" s="30"/>
      <c r="J27" s="30"/>
    </row>
    <row r="28" spans="1:11" ht="3.75" customHeight="1">
      <c r="A28" s="45"/>
      <c r="B28" s="45"/>
      <c r="C28" s="60"/>
      <c r="D28" s="60"/>
      <c r="E28" s="30"/>
      <c r="F28" s="30"/>
      <c r="G28" s="30"/>
      <c r="H28" s="30"/>
      <c r="I28" s="30"/>
      <c r="J28" s="30"/>
    </row>
    <row r="29" spans="1:11" ht="14">
      <c r="A29" s="30"/>
      <c r="B29" s="28" t="s">
        <v>115</v>
      </c>
      <c r="C29" s="28"/>
      <c r="D29" s="30"/>
      <c r="E29" s="30"/>
      <c r="F29" s="30"/>
      <c r="G29" s="28"/>
      <c r="H29" s="28"/>
      <c r="I29" s="30"/>
      <c r="J29" s="28"/>
      <c r="K29" s="27"/>
    </row>
    <row r="30" spans="1:11" ht="8.15" customHeight="1" thickBot="1">
      <c r="A30" s="30"/>
      <c r="B30" s="30"/>
      <c r="C30" s="28"/>
      <c r="D30" s="30"/>
      <c r="E30" s="30"/>
      <c r="F30" s="30"/>
      <c r="G30" s="28"/>
      <c r="H30" s="28"/>
      <c r="I30" s="30"/>
      <c r="J30" s="28"/>
      <c r="K30" s="27"/>
    </row>
    <row r="31" spans="1:11" ht="16" customHeight="1" thickBot="1">
      <c r="A31" s="30"/>
      <c r="B31" s="30"/>
      <c r="C31" s="46" t="s">
        <v>34</v>
      </c>
      <c r="D31" s="46" t="s">
        <v>116</v>
      </c>
      <c r="E31" s="46"/>
      <c r="F31" s="46"/>
      <c r="G31" s="61" t="s">
        <v>117</v>
      </c>
      <c r="H31" s="238" t="str">
        <f>IF(AND(Festsetzungsbescheid_KE!I33=" ",H14=" ",H25=" ")," ",IF((Festsetzungsbescheid_KE!D42+H25-H14)&gt;0,(Festsetzungsbescheid_KE!D42+H25-H14),"0,00 €"))</f>
        <v xml:space="preserve"> </v>
      </c>
      <c r="I31" s="239"/>
      <c r="J31" s="28"/>
      <c r="K31" s="27"/>
    </row>
    <row r="32" spans="1:11" ht="8.15" customHeight="1" thickBot="1">
      <c r="A32" s="30"/>
      <c r="B32" s="30"/>
      <c r="C32" s="30"/>
      <c r="D32" s="30"/>
      <c r="E32" s="28"/>
      <c r="F32" s="28"/>
      <c r="G32" s="28"/>
      <c r="H32" s="28"/>
      <c r="I32" s="30"/>
      <c r="J32" s="28"/>
      <c r="K32" s="27"/>
    </row>
    <row r="33" spans="1:18" ht="16" customHeight="1" thickBot="1">
      <c r="A33" s="30"/>
      <c r="B33" s="30"/>
      <c r="C33" s="46" t="s">
        <v>35</v>
      </c>
      <c r="D33" s="46" t="s">
        <v>118</v>
      </c>
      <c r="E33" s="46"/>
      <c r="F33" s="46"/>
      <c r="G33" s="61" t="s">
        <v>117</v>
      </c>
      <c r="H33" s="227" t="str">
        <f>IF(AND(Festsetzungsbescheid_KE!D42=" ",H14=" ",H25=" ")," ",IF((Festsetzungsbescheid_KE!D42+H25-H14)&lt;0,(Festsetzungsbescheid_KE!D42+H25-H14)*(-1),"0,00 €"))</f>
        <v xml:space="preserve"> </v>
      </c>
      <c r="I33" s="228"/>
      <c r="J33" s="170"/>
      <c r="K33" s="27"/>
      <c r="R33" s="62" t="s">
        <v>119</v>
      </c>
    </row>
    <row r="34" spans="1:18" ht="6.75" customHeight="1">
      <c r="A34" s="30"/>
      <c r="B34" s="30"/>
      <c r="C34" s="30"/>
      <c r="D34" s="63"/>
      <c r="E34" s="64"/>
      <c r="F34" s="64"/>
      <c r="G34" s="64"/>
      <c r="H34" s="64"/>
      <c r="I34" s="64"/>
      <c r="J34" s="64"/>
      <c r="K34" s="27"/>
    </row>
    <row r="35" spans="1:18" ht="15.5">
      <c r="A35" s="59" t="s">
        <v>28</v>
      </c>
      <c r="B35" s="59" t="s">
        <v>120</v>
      </c>
      <c r="C35" s="30"/>
      <c r="D35" s="30"/>
      <c r="E35" s="28"/>
      <c r="F35" s="28"/>
      <c r="G35" s="28"/>
      <c r="H35" s="28"/>
      <c r="I35" s="28"/>
      <c r="J35" s="28"/>
      <c r="K35" s="27"/>
    </row>
    <row r="36" spans="1:18" ht="3.75" customHeight="1">
      <c r="A36" s="30"/>
      <c r="B36" s="30"/>
      <c r="C36" s="30"/>
      <c r="D36" s="30"/>
      <c r="E36" s="30"/>
      <c r="F36" s="30"/>
      <c r="G36" s="28"/>
      <c r="H36" s="28"/>
      <c r="I36" s="28"/>
      <c r="J36" s="28"/>
      <c r="K36" s="27"/>
    </row>
    <row r="37" spans="1:18" ht="16" customHeight="1">
      <c r="A37" s="28"/>
      <c r="B37" s="46" t="s">
        <v>121</v>
      </c>
      <c r="C37" s="46"/>
      <c r="D37" s="46"/>
      <c r="E37" s="46"/>
      <c r="F37" s="46"/>
      <c r="G37" s="46"/>
      <c r="H37" s="240"/>
      <c r="I37" s="241"/>
      <c r="J37" s="28"/>
      <c r="K37" s="27"/>
    </row>
    <row r="38" spans="1:18" ht="16.5" customHeight="1">
      <c r="A38" s="30"/>
      <c r="B38" s="46" t="s">
        <v>122</v>
      </c>
      <c r="C38" s="46"/>
      <c r="D38" s="46"/>
      <c r="E38" s="161"/>
      <c r="F38" s="162"/>
      <c r="G38" s="162"/>
      <c r="H38" s="162"/>
      <c r="I38" s="162"/>
      <c r="J38" s="30"/>
    </row>
    <row r="39" spans="1:18" ht="4" customHeight="1">
      <c r="A39" s="30"/>
      <c r="B39" s="46"/>
      <c r="C39" s="46"/>
      <c r="D39" s="46"/>
      <c r="E39" s="161"/>
      <c r="F39" s="162"/>
      <c r="G39" s="162"/>
      <c r="H39" s="162"/>
      <c r="I39" s="162"/>
      <c r="J39" s="30"/>
    </row>
    <row r="40" spans="1:18" ht="15" customHeight="1">
      <c r="A40" s="30"/>
      <c r="B40" s="167"/>
      <c r="C40" s="163" t="s">
        <v>123</v>
      </c>
      <c r="D40" s="74"/>
      <c r="E40" s="74"/>
      <c r="F40" s="74"/>
      <c r="G40" s="74"/>
      <c r="H40" s="74"/>
      <c r="I40" s="74"/>
      <c r="J40" s="30"/>
    </row>
    <row r="41" spans="1:18" ht="4" customHeight="1">
      <c r="A41" s="30"/>
      <c r="B41" s="65"/>
      <c r="C41" s="163"/>
      <c r="D41" s="163"/>
      <c r="E41" s="163"/>
      <c r="F41" s="163"/>
      <c r="G41" s="163"/>
      <c r="H41" s="163"/>
      <c r="I41" s="163"/>
      <c r="J41" s="30"/>
    </row>
    <row r="42" spans="1:18" ht="15" customHeight="1">
      <c r="A42" s="30"/>
      <c r="B42" s="167"/>
      <c r="C42" s="163" t="s">
        <v>124</v>
      </c>
      <c r="D42" s="74"/>
      <c r="E42" s="74"/>
      <c r="F42" s="66"/>
      <c r="G42" s="163" t="s">
        <v>125</v>
      </c>
      <c r="H42" s="74"/>
      <c r="I42" s="74"/>
      <c r="J42" s="30"/>
    </row>
    <row r="43" spans="1:18" ht="4" customHeight="1">
      <c r="A43" s="30"/>
      <c r="B43" s="65"/>
      <c r="C43" s="74"/>
      <c r="D43" s="74"/>
      <c r="E43" s="74"/>
      <c r="F43" s="164"/>
      <c r="G43" s="74"/>
      <c r="H43" s="74"/>
      <c r="I43" s="74"/>
      <c r="J43" s="30"/>
    </row>
    <row r="44" spans="1:18" ht="15" customHeight="1">
      <c r="A44" s="30"/>
      <c r="B44" s="167"/>
      <c r="C44" s="163" t="s">
        <v>126</v>
      </c>
      <c r="D44" s="74"/>
      <c r="E44" s="74"/>
      <c r="F44" s="164"/>
      <c r="G44" s="74"/>
      <c r="H44" s="74"/>
      <c r="I44" s="74"/>
      <c r="J44" s="30"/>
    </row>
    <row r="45" spans="1:18" ht="12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8" ht="15.5">
      <c r="A46" s="59" t="s">
        <v>62</v>
      </c>
      <c r="B46" s="59" t="s">
        <v>127</v>
      </c>
      <c r="C46" s="30"/>
      <c r="D46" s="30"/>
      <c r="E46" s="30"/>
      <c r="F46" s="30"/>
      <c r="G46" s="30"/>
      <c r="H46" s="30"/>
      <c r="I46" s="30"/>
      <c r="J46" s="30"/>
    </row>
    <row r="47" spans="1:18" ht="6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spans="1:18" ht="15" customHeight="1">
      <c r="A48" s="30"/>
      <c r="B48" s="167"/>
      <c r="C48" s="242" t="s">
        <v>128</v>
      </c>
      <c r="D48" s="242"/>
      <c r="E48" s="242"/>
      <c r="F48" s="242"/>
      <c r="G48" s="242"/>
      <c r="H48" s="242"/>
      <c r="I48" s="242"/>
      <c r="J48" s="30"/>
      <c r="K48" s="19"/>
    </row>
    <row r="49" spans="1:13" ht="15" customHeight="1">
      <c r="A49" s="30"/>
      <c r="B49" s="30"/>
      <c r="C49" s="242" t="s">
        <v>129</v>
      </c>
      <c r="D49" s="242"/>
      <c r="E49" s="242"/>
      <c r="F49" s="242"/>
      <c r="G49" s="242"/>
      <c r="H49" s="242"/>
      <c r="I49" s="242"/>
      <c r="J49" s="30"/>
      <c r="K49" s="19"/>
    </row>
    <row r="50" spans="1:13" ht="15" customHeight="1">
      <c r="A50" s="30"/>
      <c r="B50" s="30"/>
      <c r="C50" s="242" t="s">
        <v>130</v>
      </c>
      <c r="D50" s="242"/>
      <c r="E50" s="242"/>
      <c r="F50" s="242"/>
      <c r="G50" s="168"/>
      <c r="H50" s="179" t="s">
        <v>131</v>
      </c>
      <c r="I50" s="179"/>
      <c r="J50" s="30"/>
      <c r="K50" s="19"/>
    </row>
    <row r="51" spans="1:13" ht="15" customHeight="1">
      <c r="A51" s="30"/>
      <c r="B51" s="30"/>
      <c r="C51" s="242" t="s">
        <v>132</v>
      </c>
      <c r="D51" s="242"/>
      <c r="E51" s="242"/>
      <c r="F51" s="242"/>
      <c r="G51" s="242"/>
      <c r="H51" s="243"/>
      <c r="I51" s="243"/>
      <c r="J51" s="30"/>
      <c r="K51" s="19"/>
      <c r="L51" s="62"/>
      <c r="M51" s="62"/>
    </row>
    <row r="52" spans="1:13" ht="15" customHeight="1">
      <c r="A52" s="30"/>
      <c r="B52" s="30"/>
      <c r="C52" s="225" t="s">
        <v>133</v>
      </c>
      <c r="D52" s="225"/>
      <c r="E52" s="225"/>
      <c r="F52" s="225"/>
      <c r="G52" s="245"/>
      <c r="H52" s="245"/>
      <c r="I52" s="245"/>
      <c r="J52" s="30"/>
      <c r="K52" s="19"/>
      <c r="L52" s="62"/>
      <c r="M52" s="62"/>
    </row>
    <row r="53" spans="1:13" ht="15" customHeight="1">
      <c r="A53" s="30"/>
      <c r="B53" s="30"/>
      <c r="C53" s="67" t="s">
        <v>134</v>
      </c>
      <c r="D53" s="176"/>
      <c r="E53" s="176"/>
      <c r="F53" s="67"/>
      <c r="G53" s="246"/>
      <c r="H53" s="246"/>
      <c r="I53" s="246"/>
      <c r="J53" s="30"/>
      <c r="K53" s="19"/>
      <c r="L53" s="62"/>
      <c r="M53" s="62"/>
    </row>
    <row r="54" spans="1:13" ht="15" customHeight="1">
      <c r="A54" s="30"/>
      <c r="B54" s="30"/>
      <c r="C54" s="46"/>
      <c r="D54" s="67" t="s">
        <v>135</v>
      </c>
      <c r="E54" s="225" t="s">
        <v>178</v>
      </c>
      <c r="F54" s="225"/>
      <c r="G54" s="68"/>
      <c r="H54" s="68"/>
      <c r="I54" s="68"/>
      <c r="J54" s="30"/>
      <c r="K54" s="19"/>
      <c r="L54" s="62"/>
      <c r="M54" s="62"/>
    </row>
    <row r="55" spans="1:13" ht="15" customHeight="1">
      <c r="A55" s="30"/>
      <c r="B55" s="30"/>
      <c r="C55" s="46"/>
      <c r="D55" s="67" t="s">
        <v>136</v>
      </c>
      <c r="E55" s="176" t="s">
        <v>137</v>
      </c>
      <c r="F55" s="176"/>
      <c r="G55" s="68"/>
      <c r="H55" s="68"/>
      <c r="I55" s="68"/>
      <c r="J55" s="30"/>
      <c r="K55" s="19"/>
      <c r="L55" s="62"/>
      <c r="M55" s="62"/>
    </row>
    <row r="56" spans="1:13" ht="15" customHeight="1">
      <c r="A56" s="30"/>
      <c r="B56" s="30"/>
      <c r="C56" s="46"/>
      <c r="D56" s="67" t="s">
        <v>138</v>
      </c>
      <c r="E56" s="69" t="s">
        <v>139</v>
      </c>
      <c r="F56" s="70" t="s">
        <v>140</v>
      </c>
      <c r="G56" s="69" t="s">
        <v>141</v>
      </c>
      <c r="H56" s="69"/>
      <c r="I56" s="69"/>
      <c r="J56" s="30"/>
      <c r="K56" s="19"/>
      <c r="L56" s="62"/>
      <c r="M56" s="62"/>
    </row>
    <row r="57" spans="1:13" ht="9.75" customHeight="1">
      <c r="A57" s="30"/>
      <c r="B57" s="30"/>
      <c r="C57" s="71"/>
      <c r="D57" s="71"/>
      <c r="E57" s="71"/>
      <c r="F57" s="71"/>
      <c r="G57" s="28"/>
      <c r="H57" s="28"/>
      <c r="I57" s="28"/>
      <c r="J57" s="171"/>
      <c r="K57" s="19"/>
      <c r="L57" s="34"/>
    </row>
    <row r="58" spans="1:13" ht="15" customHeight="1">
      <c r="A58" s="30"/>
      <c r="B58" s="167"/>
      <c r="C58" s="247" t="s">
        <v>142</v>
      </c>
      <c r="D58" s="242"/>
      <c r="E58" s="242"/>
      <c r="F58" s="242"/>
      <c r="G58" s="242"/>
      <c r="H58" s="248"/>
      <c r="I58" s="248"/>
      <c r="J58" s="171"/>
      <c r="K58" s="19"/>
      <c r="L58" s="34"/>
    </row>
    <row r="59" spans="1:13" ht="15" customHeight="1">
      <c r="A59" s="30"/>
      <c r="B59" s="30"/>
      <c r="C59" s="249" t="s">
        <v>143</v>
      </c>
      <c r="D59" s="249"/>
      <c r="E59" s="250"/>
      <c r="F59" s="250"/>
      <c r="G59" s="250"/>
      <c r="H59" s="250"/>
      <c r="I59" s="250"/>
      <c r="J59" s="171"/>
      <c r="K59" s="19"/>
      <c r="L59" s="34"/>
    </row>
    <row r="60" spans="1:13" ht="16.5" customHeight="1">
      <c r="A60" s="30"/>
      <c r="B60" s="30"/>
      <c r="C60" s="242" t="s">
        <v>144</v>
      </c>
      <c r="D60" s="242"/>
      <c r="E60" s="242"/>
      <c r="F60" s="28"/>
      <c r="G60" s="72"/>
      <c r="H60" s="73"/>
      <c r="I60" s="73"/>
      <c r="J60" s="171"/>
      <c r="K60" s="19"/>
      <c r="L60" s="34"/>
    </row>
    <row r="61" spans="1:13" ht="15" customHeight="1">
      <c r="A61" s="30"/>
      <c r="B61" s="30"/>
      <c r="C61" s="74"/>
      <c r="D61" s="75" t="s">
        <v>136</v>
      </c>
      <c r="E61" s="250"/>
      <c r="F61" s="250"/>
      <c r="G61" s="250"/>
      <c r="H61" s="250"/>
      <c r="I61" s="250"/>
      <c r="J61" s="171"/>
      <c r="K61" s="19"/>
      <c r="L61" s="34"/>
    </row>
    <row r="62" spans="1:13" s="78" customFormat="1" ht="5.25" customHeight="1">
      <c r="A62" s="180"/>
      <c r="B62" s="180"/>
      <c r="C62" s="75"/>
      <c r="D62" s="75"/>
      <c r="E62" s="163"/>
      <c r="F62" s="163"/>
      <c r="G62" s="163"/>
      <c r="H62" s="163"/>
      <c r="I62" s="163"/>
      <c r="J62" s="172"/>
      <c r="K62" s="76"/>
      <c r="L62" s="77"/>
    </row>
    <row r="63" spans="1:13" ht="14">
      <c r="A63" s="30"/>
      <c r="B63" s="30"/>
      <c r="C63" s="74"/>
      <c r="D63" s="75" t="s">
        <v>138</v>
      </c>
      <c r="E63" s="181"/>
      <c r="F63" s="165" t="s">
        <v>140</v>
      </c>
      <c r="G63" s="250"/>
      <c r="H63" s="250"/>
      <c r="I63" s="250"/>
      <c r="J63" s="65"/>
      <c r="K63" s="19"/>
      <c r="L63" s="34"/>
    </row>
    <row r="64" spans="1:13" ht="7.5" customHeight="1">
      <c r="A64" s="30"/>
      <c r="B64" s="30"/>
      <c r="C64" s="173"/>
      <c r="D64" s="173"/>
      <c r="E64" s="173"/>
      <c r="F64" s="173"/>
      <c r="G64" s="174"/>
      <c r="H64" s="244"/>
      <c r="I64" s="244"/>
      <c r="J64" s="30"/>
    </row>
    <row r="65" spans="12:12" ht="14">
      <c r="L65" s="34"/>
    </row>
  </sheetData>
  <sheetProtection algorithmName="SHA-512" hashValue="+lmVKF7WZ4mqkPF8KPEFuXyM/lU/7iZc/5An2kTNUEoKp3YwEv+bXM4bjSNKiwP7guYRrkklAplnw5Sr7LZ7mw==" saltValue="iVFw1dKYBzyE25v+3iMnfQ==" spinCount="100000" sheet="1" objects="1" scenarios="1"/>
  <mergeCells count="38">
    <mergeCell ref="H64:I64"/>
    <mergeCell ref="C52:F52"/>
    <mergeCell ref="G52:I52"/>
    <mergeCell ref="G53:I53"/>
    <mergeCell ref="E54:F54"/>
    <mergeCell ref="C58:G58"/>
    <mergeCell ref="H58:I58"/>
    <mergeCell ref="C59:D59"/>
    <mergeCell ref="E59:I59"/>
    <mergeCell ref="C60:E60"/>
    <mergeCell ref="E61:I61"/>
    <mergeCell ref="G63:I63"/>
    <mergeCell ref="H37:I37"/>
    <mergeCell ref="C48:I48"/>
    <mergeCell ref="C49:I49"/>
    <mergeCell ref="C50:F50"/>
    <mergeCell ref="C51:G51"/>
    <mergeCell ref="H51:I51"/>
    <mergeCell ref="H33:I33"/>
    <mergeCell ref="C12:F12"/>
    <mergeCell ref="C13:G13"/>
    <mergeCell ref="H13:I13"/>
    <mergeCell ref="H14:I14"/>
    <mergeCell ref="C20:G20"/>
    <mergeCell ref="C21:G21"/>
    <mergeCell ref="H21:I21"/>
    <mergeCell ref="C23:G23"/>
    <mergeCell ref="C24:G24"/>
    <mergeCell ref="H24:I24"/>
    <mergeCell ref="H25:I25"/>
    <mergeCell ref="H31:I31"/>
    <mergeCell ref="C10:G10"/>
    <mergeCell ref="H10:I10"/>
    <mergeCell ref="A1:E1"/>
    <mergeCell ref="H1:I1"/>
    <mergeCell ref="C8:E8"/>
    <mergeCell ref="H8:I8"/>
    <mergeCell ref="C9:E9"/>
  </mergeCells>
  <pageMargins left="0.98425196850393704" right="0.39370078740157483" top="0.59055118110236227" bottom="0.43307086614173229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0"/>
  </sheetPr>
  <dimension ref="A1:M563"/>
  <sheetViews>
    <sheetView showGridLines="0" zoomScaleNormal="100" zoomScaleSheetLayoutView="100" workbookViewId="0">
      <selection activeCell="B8" sqref="B8"/>
    </sheetView>
  </sheetViews>
  <sheetFormatPr baseColWidth="10" defaultRowHeight="12.5"/>
  <cols>
    <col min="1" max="1" width="4.7265625" customWidth="1"/>
    <col min="2" max="3" width="6.453125" customWidth="1"/>
    <col min="4" max="4" width="30.26953125" customWidth="1"/>
    <col min="5" max="5" width="14.1796875" customWidth="1"/>
    <col min="6" max="6" width="15.81640625" customWidth="1"/>
    <col min="7" max="7" width="6.26953125" customWidth="1"/>
    <col min="257" max="257" width="4.7265625" customWidth="1"/>
    <col min="258" max="259" width="6.453125" customWidth="1"/>
    <col min="260" max="260" width="30.26953125" customWidth="1"/>
    <col min="261" max="261" width="14.1796875" customWidth="1"/>
    <col min="262" max="262" width="15.81640625" customWidth="1"/>
    <col min="263" max="263" width="6.26953125" customWidth="1"/>
    <col min="513" max="513" width="4.7265625" customWidth="1"/>
    <col min="514" max="515" width="6.453125" customWidth="1"/>
    <col min="516" max="516" width="30.26953125" customWidth="1"/>
    <col min="517" max="517" width="14.1796875" customWidth="1"/>
    <col min="518" max="518" width="15.81640625" customWidth="1"/>
    <col min="519" max="519" width="6.26953125" customWidth="1"/>
    <col min="769" max="769" width="4.7265625" customWidth="1"/>
    <col min="770" max="771" width="6.453125" customWidth="1"/>
    <col min="772" max="772" width="30.26953125" customWidth="1"/>
    <col min="773" max="773" width="14.1796875" customWidth="1"/>
    <col min="774" max="774" width="15.81640625" customWidth="1"/>
    <col min="775" max="775" width="6.26953125" customWidth="1"/>
    <col min="1025" max="1025" width="4.7265625" customWidth="1"/>
    <col min="1026" max="1027" width="6.453125" customWidth="1"/>
    <col min="1028" max="1028" width="30.26953125" customWidth="1"/>
    <col min="1029" max="1029" width="14.1796875" customWidth="1"/>
    <col min="1030" max="1030" width="15.81640625" customWidth="1"/>
    <col min="1031" max="1031" width="6.26953125" customWidth="1"/>
    <col min="1281" max="1281" width="4.7265625" customWidth="1"/>
    <col min="1282" max="1283" width="6.453125" customWidth="1"/>
    <col min="1284" max="1284" width="30.26953125" customWidth="1"/>
    <col min="1285" max="1285" width="14.1796875" customWidth="1"/>
    <col min="1286" max="1286" width="15.81640625" customWidth="1"/>
    <col min="1287" max="1287" width="6.26953125" customWidth="1"/>
    <col min="1537" max="1537" width="4.7265625" customWidth="1"/>
    <col min="1538" max="1539" width="6.453125" customWidth="1"/>
    <col min="1540" max="1540" width="30.26953125" customWidth="1"/>
    <col min="1541" max="1541" width="14.1796875" customWidth="1"/>
    <col min="1542" max="1542" width="15.81640625" customWidth="1"/>
    <col min="1543" max="1543" width="6.26953125" customWidth="1"/>
    <col min="1793" max="1793" width="4.7265625" customWidth="1"/>
    <col min="1794" max="1795" width="6.453125" customWidth="1"/>
    <col min="1796" max="1796" width="30.26953125" customWidth="1"/>
    <col min="1797" max="1797" width="14.1796875" customWidth="1"/>
    <col min="1798" max="1798" width="15.81640625" customWidth="1"/>
    <col min="1799" max="1799" width="6.26953125" customWidth="1"/>
    <col min="2049" max="2049" width="4.7265625" customWidth="1"/>
    <col min="2050" max="2051" width="6.453125" customWidth="1"/>
    <col min="2052" max="2052" width="30.26953125" customWidth="1"/>
    <col min="2053" max="2053" width="14.1796875" customWidth="1"/>
    <col min="2054" max="2054" width="15.81640625" customWidth="1"/>
    <col min="2055" max="2055" width="6.26953125" customWidth="1"/>
    <col min="2305" max="2305" width="4.7265625" customWidth="1"/>
    <col min="2306" max="2307" width="6.453125" customWidth="1"/>
    <col min="2308" max="2308" width="30.26953125" customWidth="1"/>
    <col min="2309" max="2309" width="14.1796875" customWidth="1"/>
    <col min="2310" max="2310" width="15.81640625" customWidth="1"/>
    <col min="2311" max="2311" width="6.26953125" customWidth="1"/>
    <col min="2561" max="2561" width="4.7265625" customWidth="1"/>
    <col min="2562" max="2563" width="6.453125" customWidth="1"/>
    <col min="2564" max="2564" width="30.26953125" customWidth="1"/>
    <col min="2565" max="2565" width="14.1796875" customWidth="1"/>
    <col min="2566" max="2566" width="15.81640625" customWidth="1"/>
    <col min="2567" max="2567" width="6.26953125" customWidth="1"/>
    <col min="2817" max="2817" width="4.7265625" customWidth="1"/>
    <col min="2818" max="2819" width="6.453125" customWidth="1"/>
    <col min="2820" max="2820" width="30.26953125" customWidth="1"/>
    <col min="2821" max="2821" width="14.1796875" customWidth="1"/>
    <col min="2822" max="2822" width="15.81640625" customWidth="1"/>
    <col min="2823" max="2823" width="6.26953125" customWidth="1"/>
    <col min="3073" max="3073" width="4.7265625" customWidth="1"/>
    <col min="3074" max="3075" width="6.453125" customWidth="1"/>
    <col min="3076" max="3076" width="30.26953125" customWidth="1"/>
    <col min="3077" max="3077" width="14.1796875" customWidth="1"/>
    <col min="3078" max="3078" width="15.81640625" customWidth="1"/>
    <col min="3079" max="3079" width="6.26953125" customWidth="1"/>
    <col min="3329" max="3329" width="4.7265625" customWidth="1"/>
    <col min="3330" max="3331" width="6.453125" customWidth="1"/>
    <col min="3332" max="3332" width="30.26953125" customWidth="1"/>
    <col min="3333" max="3333" width="14.1796875" customWidth="1"/>
    <col min="3334" max="3334" width="15.81640625" customWidth="1"/>
    <col min="3335" max="3335" width="6.26953125" customWidth="1"/>
    <col min="3585" max="3585" width="4.7265625" customWidth="1"/>
    <col min="3586" max="3587" width="6.453125" customWidth="1"/>
    <col min="3588" max="3588" width="30.26953125" customWidth="1"/>
    <col min="3589" max="3589" width="14.1796875" customWidth="1"/>
    <col min="3590" max="3590" width="15.81640625" customWidth="1"/>
    <col min="3591" max="3591" width="6.26953125" customWidth="1"/>
    <col min="3841" max="3841" width="4.7265625" customWidth="1"/>
    <col min="3842" max="3843" width="6.453125" customWidth="1"/>
    <col min="3844" max="3844" width="30.26953125" customWidth="1"/>
    <col min="3845" max="3845" width="14.1796875" customWidth="1"/>
    <col min="3846" max="3846" width="15.81640625" customWidth="1"/>
    <col min="3847" max="3847" width="6.26953125" customWidth="1"/>
    <col min="4097" max="4097" width="4.7265625" customWidth="1"/>
    <col min="4098" max="4099" width="6.453125" customWidth="1"/>
    <col min="4100" max="4100" width="30.26953125" customWidth="1"/>
    <col min="4101" max="4101" width="14.1796875" customWidth="1"/>
    <col min="4102" max="4102" width="15.81640625" customWidth="1"/>
    <col min="4103" max="4103" width="6.26953125" customWidth="1"/>
    <col min="4353" max="4353" width="4.7265625" customWidth="1"/>
    <col min="4354" max="4355" width="6.453125" customWidth="1"/>
    <col min="4356" max="4356" width="30.26953125" customWidth="1"/>
    <col min="4357" max="4357" width="14.1796875" customWidth="1"/>
    <col min="4358" max="4358" width="15.81640625" customWidth="1"/>
    <col min="4359" max="4359" width="6.26953125" customWidth="1"/>
    <col min="4609" max="4609" width="4.7265625" customWidth="1"/>
    <col min="4610" max="4611" width="6.453125" customWidth="1"/>
    <col min="4612" max="4612" width="30.26953125" customWidth="1"/>
    <col min="4613" max="4613" width="14.1796875" customWidth="1"/>
    <col min="4614" max="4614" width="15.81640625" customWidth="1"/>
    <col min="4615" max="4615" width="6.26953125" customWidth="1"/>
    <col min="4865" max="4865" width="4.7265625" customWidth="1"/>
    <col min="4866" max="4867" width="6.453125" customWidth="1"/>
    <col min="4868" max="4868" width="30.26953125" customWidth="1"/>
    <col min="4869" max="4869" width="14.1796875" customWidth="1"/>
    <col min="4870" max="4870" width="15.81640625" customWidth="1"/>
    <col min="4871" max="4871" width="6.26953125" customWidth="1"/>
    <col min="5121" max="5121" width="4.7265625" customWidth="1"/>
    <col min="5122" max="5123" width="6.453125" customWidth="1"/>
    <col min="5124" max="5124" width="30.26953125" customWidth="1"/>
    <col min="5125" max="5125" width="14.1796875" customWidth="1"/>
    <col min="5126" max="5126" width="15.81640625" customWidth="1"/>
    <col min="5127" max="5127" width="6.26953125" customWidth="1"/>
    <col min="5377" max="5377" width="4.7265625" customWidth="1"/>
    <col min="5378" max="5379" width="6.453125" customWidth="1"/>
    <col min="5380" max="5380" width="30.26953125" customWidth="1"/>
    <col min="5381" max="5381" width="14.1796875" customWidth="1"/>
    <col min="5382" max="5382" width="15.81640625" customWidth="1"/>
    <col min="5383" max="5383" width="6.26953125" customWidth="1"/>
    <col min="5633" max="5633" width="4.7265625" customWidth="1"/>
    <col min="5634" max="5635" width="6.453125" customWidth="1"/>
    <col min="5636" max="5636" width="30.26953125" customWidth="1"/>
    <col min="5637" max="5637" width="14.1796875" customWidth="1"/>
    <col min="5638" max="5638" width="15.81640625" customWidth="1"/>
    <col min="5639" max="5639" width="6.26953125" customWidth="1"/>
    <col min="5889" max="5889" width="4.7265625" customWidth="1"/>
    <col min="5890" max="5891" width="6.453125" customWidth="1"/>
    <col min="5892" max="5892" width="30.26953125" customWidth="1"/>
    <col min="5893" max="5893" width="14.1796875" customWidth="1"/>
    <col min="5894" max="5894" width="15.81640625" customWidth="1"/>
    <col min="5895" max="5895" width="6.26953125" customWidth="1"/>
    <col min="6145" max="6145" width="4.7265625" customWidth="1"/>
    <col min="6146" max="6147" width="6.453125" customWidth="1"/>
    <col min="6148" max="6148" width="30.26953125" customWidth="1"/>
    <col min="6149" max="6149" width="14.1796875" customWidth="1"/>
    <col min="6150" max="6150" width="15.81640625" customWidth="1"/>
    <col min="6151" max="6151" width="6.26953125" customWidth="1"/>
    <col min="6401" max="6401" width="4.7265625" customWidth="1"/>
    <col min="6402" max="6403" width="6.453125" customWidth="1"/>
    <col min="6404" max="6404" width="30.26953125" customWidth="1"/>
    <col min="6405" max="6405" width="14.1796875" customWidth="1"/>
    <col min="6406" max="6406" width="15.81640625" customWidth="1"/>
    <col min="6407" max="6407" width="6.26953125" customWidth="1"/>
    <col min="6657" max="6657" width="4.7265625" customWidth="1"/>
    <col min="6658" max="6659" width="6.453125" customWidth="1"/>
    <col min="6660" max="6660" width="30.26953125" customWidth="1"/>
    <col min="6661" max="6661" width="14.1796875" customWidth="1"/>
    <col min="6662" max="6662" width="15.81640625" customWidth="1"/>
    <col min="6663" max="6663" width="6.26953125" customWidth="1"/>
    <col min="6913" max="6913" width="4.7265625" customWidth="1"/>
    <col min="6914" max="6915" width="6.453125" customWidth="1"/>
    <col min="6916" max="6916" width="30.26953125" customWidth="1"/>
    <col min="6917" max="6917" width="14.1796875" customWidth="1"/>
    <col min="6918" max="6918" width="15.81640625" customWidth="1"/>
    <col min="6919" max="6919" width="6.26953125" customWidth="1"/>
    <col min="7169" max="7169" width="4.7265625" customWidth="1"/>
    <col min="7170" max="7171" width="6.453125" customWidth="1"/>
    <col min="7172" max="7172" width="30.26953125" customWidth="1"/>
    <col min="7173" max="7173" width="14.1796875" customWidth="1"/>
    <col min="7174" max="7174" width="15.81640625" customWidth="1"/>
    <col min="7175" max="7175" width="6.26953125" customWidth="1"/>
    <col min="7425" max="7425" width="4.7265625" customWidth="1"/>
    <col min="7426" max="7427" width="6.453125" customWidth="1"/>
    <col min="7428" max="7428" width="30.26953125" customWidth="1"/>
    <col min="7429" max="7429" width="14.1796875" customWidth="1"/>
    <col min="7430" max="7430" width="15.81640625" customWidth="1"/>
    <col min="7431" max="7431" width="6.26953125" customWidth="1"/>
    <col min="7681" max="7681" width="4.7265625" customWidth="1"/>
    <col min="7682" max="7683" width="6.453125" customWidth="1"/>
    <col min="7684" max="7684" width="30.26953125" customWidth="1"/>
    <col min="7685" max="7685" width="14.1796875" customWidth="1"/>
    <col min="7686" max="7686" width="15.81640625" customWidth="1"/>
    <col min="7687" max="7687" width="6.26953125" customWidth="1"/>
    <col min="7937" max="7937" width="4.7265625" customWidth="1"/>
    <col min="7938" max="7939" width="6.453125" customWidth="1"/>
    <col min="7940" max="7940" width="30.26953125" customWidth="1"/>
    <col min="7941" max="7941" width="14.1796875" customWidth="1"/>
    <col min="7942" max="7942" width="15.81640625" customWidth="1"/>
    <col min="7943" max="7943" width="6.26953125" customWidth="1"/>
    <col min="8193" max="8193" width="4.7265625" customWidth="1"/>
    <col min="8194" max="8195" width="6.453125" customWidth="1"/>
    <col min="8196" max="8196" width="30.26953125" customWidth="1"/>
    <col min="8197" max="8197" width="14.1796875" customWidth="1"/>
    <col min="8198" max="8198" width="15.81640625" customWidth="1"/>
    <col min="8199" max="8199" width="6.26953125" customWidth="1"/>
    <col min="8449" max="8449" width="4.7265625" customWidth="1"/>
    <col min="8450" max="8451" width="6.453125" customWidth="1"/>
    <col min="8452" max="8452" width="30.26953125" customWidth="1"/>
    <col min="8453" max="8453" width="14.1796875" customWidth="1"/>
    <col min="8454" max="8454" width="15.81640625" customWidth="1"/>
    <col min="8455" max="8455" width="6.26953125" customWidth="1"/>
    <col min="8705" max="8705" width="4.7265625" customWidth="1"/>
    <col min="8706" max="8707" width="6.453125" customWidth="1"/>
    <col min="8708" max="8708" width="30.26953125" customWidth="1"/>
    <col min="8709" max="8709" width="14.1796875" customWidth="1"/>
    <col min="8710" max="8710" width="15.81640625" customWidth="1"/>
    <col min="8711" max="8711" width="6.26953125" customWidth="1"/>
    <col min="8961" max="8961" width="4.7265625" customWidth="1"/>
    <col min="8962" max="8963" width="6.453125" customWidth="1"/>
    <col min="8964" max="8964" width="30.26953125" customWidth="1"/>
    <col min="8965" max="8965" width="14.1796875" customWidth="1"/>
    <col min="8966" max="8966" width="15.81640625" customWidth="1"/>
    <col min="8967" max="8967" width="6.26953125" customWidth="1"/>
    <col min="9217" max="9217" width="4.7265625" customWidth="1"/>
    <col min="9218" max="9219" width="6.453125" customWidth="1"/>
    <col min="9220" max="9220" width="30.26953125" customWidth="1"/>
    <col min="9221" max="9221" width="14.1796875" customWidth="1"/>
    <col min="9222" max="9222" width="15.81640625" customWidth="1"/>
    <col min="9223" max="9223" width="6.26953125" customWidth="1"/>
    <col min="9473" max="9473" width="4.7265625" customWidth="1"/>
    <col min="9474" max="9475" width="6.453125" customWidth="1"/>
    <col min="9476" max="9476" width="30.26953125" customWidth="1"/>
    <col min="9477" max="9477" width="14.1796875" customWidth="1"/>
    <col min="9478" max="9478" width="15.81640625" customWidth="1"/>
    <col min="9479" max="9479" width="6.26953125" customWidth="1"/>
    <col min="9729" max="9729" width="4.7265625" customWidth="1"/>
    <col min="9730" max="9731" width="6.453125" customWidth="1"/>
    <col min="9732" max="9732" width="30.26953125" customWidth="1"/>
    <col min="9733" max="9733" width="14.1796875" customWidth="1"/>
    <col min="9734" max="9734" width="15.81640625" customWidth="1"/>
    <col min="9735" max="9735" width="6.26953125" customWidth="1"/>
    <col min="9985" max="9985" width="4.7265625" customWidth="1"/>
    <col min="9986" max="9987" width="6.453125" customWidth="1"/>
    <col min="9988" max="9988" width="30.26953125" customWidth="1"/>
    <col min="9989" max="9989" width="14.1796875" customWidth="1"/>
    <col min="9990" max="9990" width="15.81640625" customWidth="1"/>
    <col min="9991" max="9991" width="6.26953125" customWidth="1"/>
    <col min="10241" max="10241" width="4.7265625" customWidth="1"/>
    <col min="10242" max="10243" width="6.453125" customWidth="1"/>
    <col min="10244" max="10244" width="30.26953125" customWidth="1"/>
    <col min="10245" max="10245" width="14.1796875" customWidth="1"/>
    <col min="10246" max="10246" width="15.81640625" customWidth="1"/>
    <col min="10247" max="10247" width="6.26953125" customWidth="1"/>
    <col min="10497" max="10497" width="4.7265625" customWidth="1"/>
    <col min="10498" max="10499" width="6.453125" customWidth="1"/>
    <col min="10500" max="10500" width="30.26953125" customWidth="1"/>
    <col min="10501" max="10501" width="14.1796875" customWidth="1"/>
    <col min="10502" max="10502" width="15.81640625" customWidth="1"/>
    <col min="10503" max="10503" width="6.26953125" customWidth="1"/>
    <col min="10753" max="10753" width="4.7265625" customWidth="1"/>
    <col min="10754" max="10755" width="6.453125" customWidth="1"/>
    <col min="10756" max="10756" width="30.26953125" customWidth="1"/>
    <col min="10757" max="10757" width="14.1796875" customWidth="1"/>
    <col min="10758" max="10758" width="15.81640625" customWidth="1"/>
    <col min="10759" max="10759" width="6.26953125" customWidth="1"/>
    <col min="11009" max="11009" width="4.7265625" customWidth="1"/>
    <col min="11010" max="11011" width="6.453125" customWidth="1"/>
    <col min="11012" max="11012" width="30.26953125" customWidth="1"/>
    <col min="11013" max="11013" width="14.1796875" customWidth="1"/>
    <col min="11014" max="11014" width="15.81640625" customWidth="1"/>
    <col min="11015" max="11015" width="6.26953125" customWidth="1"/>
    <col min="11265" max="11265" width="4.7265625" customWidth="1"/>
    <col min="11266" max="11267" width="6.453125" customWidth="1"/>
    <col min="11268" max="11268" width="30.26953125" customWidth="1"/>
    <col min="11269" max="11269" width="14.1796875" customWidth="1"/>
    <col min="11270" max="11270" width="15.81640625" customWidth="1"/>
    <col min="11271" max="11271" width="6.26953125" customWidth="1"/>
    <col min="11521" max="11521" width="4.7265625" customWidth="1"/>
    <col min="11522" max="11523" width="6.453125" customWidth="1"/>
    <col min="11524" max="11524" width="30.26953125" customWidth="1"/>
    <col min="11525" max="11525" width="14.1796875" customWidth="1"/>
    <col min="11526" max="11526" width="15.81640625" customWidth="1"/>
    <col min="11527" max="11527" width="6.26953125" customWidth="1"/>
    <col min="11777" max="11777" width="4.7265625" customWidth="1"/>
    <col min="11778" max="11779" width="6.453125" customWidth="1"/>
    <col min="11780" max="11780" width="30.26953125" customWidth="1"/>
    <col min="11781" max="11781" width="14.1796875" customWidth="1"/>
    <col min="11782" max="11782" width="15.81640625" customWidth="1"/>
    <col min="11783" max="11783" width="6.26953125" customWidth="1"/>
    <col min="12033" max="12033" width="4.7265625" customWidth="1"/>
    <col min="12034" max="12035" width="6.453125" customWidth="1"/>
    <col min="12036" max="12036" width="30.26953125" customWidth="1"/>
    <col min="12037" max="12037" width="14.1796875" customWidth="1"/>
    <col min="12038" max="12038" width="15.81640625" customWidth="1"/>
    <col min="12039" max="12039" width="6.26953125" customWidth="1"/>
    <col min="12289" max="12289" width="4.7265625" customWidth="1"/>
    <col min="12290" max="12291" width="6.453125" customWidth="1"/>
    <col min="12292" max="12292" width="30.26953125" customWidth="1"/>
    <col min="12293" max="12293" width="14.1796875" customWidth="1"/>
    <col min="12294" max="12294" width="15.81640625" customWidth="1"/>
    <col min="12295" max="12295" width="6.26953125" customWidth="1"/>
    <col min="12545" max="12545" width="4.7265625" customWidth="1"/>
    <col min="12546" max="12547" width="6.453125" customWidth="1"/>
    <col min="12548" max="12548" width="30.26953125" customWidth="1"/>
    <col min="12549" max="12549" width="14.1796875" customWidth="1"/>
    <col min="12550" max="12550" width="15.81640625" customWidth="1"/>
    <col min="12551" max="12551" width="6.26953125" customWidth="1"/>
    <col min="12801" max="12801" width="4.7265625" customWidth="1"/>
    <col min="12802" max="12803" width="6.453125" customWidth="1"/>
    <col min="12804" max="12804" width="30.26953125" customWidth="1"/>
    <col min="12805" max="12805" width="14.1796875" customWidth="1"/>
    <col min="12806" max="12806" width="15.81640625" customWidth="1"/>
    <col min="12807" max="12807" width="6.26953125" customWidth="1"/>
    <col min="13057" max="13057" width="4.7265625" customWidth="1"/>
    <col min="13058" max="13059" width="6.453125" customWidth="1"/>
    <col min="13060" max="13060" width="30.26953125" customWidth="1"/>
    <col min="13061" max="13061" width="14.1796875" customWidth="1"/>
    <col min="13062" max="13062" width="15.81640625" customWidth="1"/>
    <col min="13063" max="13063" width="6.26953125" customWidth="1"/>
    <col min="13313" max="13313" width="4.7265625" customWidth="1"/>
    <col min="13314" max="13315" width="6.453125" customWidth="1"/>
    <col min="13316" max="13316" width="30.26953125" customWidth="1"/>
    <col min="13317" max="13317" width="14.1796875" customWidth="1"/>
    <col min="13318" max="13318" width="15.81640625" customWidth="1"/>
    <col min="13319" max="13319" width="6.26953125" customWidth="1"/>
    <col min="13569" max="13569" width="4.7265625" customWidth="1"/>
    <col min="13570" max="13571" width="6.453125" customWidth="1"/>
    <col min="13572" max="13572" width="30.26953125" customWidth="1"/>
    <col min="13573" max="13573" width="14.1796875" customWidth="1"/>
    <col min="13574" max="13574" width="15.81640625" customWidth="1"/>
    <col min="13575" max="13575" width="6.26953125" customWidth="1"/>
    <col min="13825" max="13825" width="4.7265625" customWidth="1"/>
    <col min="13826" max="13827" width="6.453125" customWidth="1"/>
    <col min="13828" max="13828" width="30.26953125" customWidth="1"/>
    <col min="13829" max="13829" width="14.1796875" customWidth="1"/>
    <col min="13830" max="13830" width="15.81640625" customWidth="1"/>
    <col min="13831" max="13831" width="6.26953125" customWidth="1"/>
    <col min="14081" max="14081" width="4.7265625" customWidth="1"/>
    <col min="14082" max="14083" width="6.453125" customWidth="1"/>
    <col min="14084" max="14084" width="30.26953125" customWidth="1"/>
    <col min="14085" max="14085" width="14.1796875" customWidth="1"/>
    <col min="14086" max="14086" width="15.81640625" customWidth="1"/>
    <col min="14087" max="14087" width="6.26953125" customWidth="1"/>
    <col min="14337" max="14337" width="4.7265625" customWidth="1"/>
    <col min="14338" max="14339" width="6.453125" customWidth="1"/>
    <col min="14340" max="14340" width="30.26953125" customWidth="1"/>
    <col min="14341" max="14341" width="14.1796875" customWidth="1"/>
    <col min="14342" max="14342" width="15.81640625" customWidth="1"/>
    <col min="14343" max="14343" width="6.26953125" customWidth="1"/>
    <col min="14593" max="14593" width="4.7265625" customWidth="1"/>
    <col min="14594" max="14595" width="6.453125" customWidth="1"/>
    <col min="14596" max="14596" width="30.26953125" customWidth="1"/>
    <col min="14597" max="14597" width="14.1796875" customWidth="1"/>
    <col min="14598" max="14598" width="15.81640625" customWidth="1"/>
    <col min="14599" max="14599" width="6.26953125" customWidth="1"/>
    <col min="14849" max="14849" width="4.7265625" customWidth="1"/>
    <col min="14850" max="14851" width="6.453125" customWidth="1"/>
    <col min="14852" max="14852" width="30.26953125" customWidth="1"/>
    <col min="14853" max="14853" width="14.1796875" customWidth="1"/>
    <col min="14854" max="14854" width="15.81640625" customWidth="1"/>
    <col min="14855" max="14855" width="6.26953125" customWidth="1"/>
    <col min="15105" max="15105" width="4.7265625" customWidth="1"/>
    <col min="15106" max="15107" width="6.453125" customWidth="1"/>
    <col min="15108" max="15108" width="30.26953125" customWidth="1"/>
    <col min="15109" max="15109" width="14.1796875" customWidth="1"/>
    <col min="15110" max="15110" width="15.81640625" customWidth="1"/>
    <col min="15111" max="15111" width="6.26953125" customWidth="1"/>
    <col min="15361" max="15361" width="4.7265625" customWidth="1"/>
    <col min="15362" max="15363" width="6.453125" customWidth="1"/>
    <col min="15364" max="15364" width="30.26953125" customWidth="1"/>
    <col min="15365" max="15365" width="14.1796875" customWidth="1"/>
    <col min="15366" max="15366" width="15.81640625" customWidth="1"/>
    <col min="15367" max="15367" width="6.26953125" customWidth="1"/>
    <col min="15617" max="15617" width="4.7265625" customWidth="1"/>
    <col min="15618" max="15619" width="6.453125" customWidth="1"/>
    <col min="15620" max="15620" width="30.26953125" customWidth="1"/>
    <col min="15621" max="15621" width="14.1796875" customWidth="1"/>
    <col min="15622" max="15622" width="15.81640625" customWidth="1"/>
    <col min="15623" max="15623" width="6.26953125" customWidth="1"/>
    <col min="15873" max="15873" width="4.7265625" customWidth="1"/>
    <col min="15874" max="15875" width="6.453125" customWidth="1"/>
    <col min="15876" max="15876" width="30.26953125" customWidth="1"/>
    <col min="15877" max="15877" width="14.1796875" customWidth="1"/>
    <col min="15878" max="15878" width="15.81640625" customWidth="1"/>
    <col min="15879" max="15879" width="6.26953125" customWidth="1"/>
    <col min="16129" max="16129" width="4.7265625" customWidth="1"/>
    <col min="16130" max="16131" width="6.453125" customWidth="1"/>
    <col min="16132" max="16132" width="30.26953125" customWidth="1"/>
    <col min="16133" max="16133" width="14.1796875" customWidth="1"/>
    <col min="16134" max="16134" width="15.81640625" customWidth="1"/>
    <col min="16135" max="16135" width="6.26953125" customWidth="1"/>
  </cols>
  <sheetData>
    <row r="1" spans="1:13" ht="20.149999999999999" customHeight="1">
      <c r="A1" s="252" t="s">
        <v>95</v>
      </c>
      <c r="B1" s="253"/>
      <c r="C1" s="253"/>
      <c r="D1" s="253"/>
      <c r="E1" s="111" t="str">
        <f>IF(ISBLANK(Festsetzungsbescheid_KE!I21)," ",Festsetzungsbescheid_KE!I21)</f>
        <v xml:space="preserve"> </v>
      </c>
      <c r="F1" s="254" t="s">
        <v>154</v>
      </c>
      <c r="G1" s="255"/>
    </row>
    <row r="2" spans="1:13" ht="13">
      <c r="A2" s="85"/>
      <c r="B2" s="85"/>
      <c r="C2" s="85"/>
      <c r="D2" s="85"/>
      <c r="E2" s="85"/>
      <c r="F2" s="85"/>
      <c r="G2" s="85"/>
    </row>
    <row r="3" spans="1:13" ht="13">
      <c r="A3" s="85"/>
      <c r="B3" s="85"/>
      <c r="C3" s="85"/>
      <c r="D3" s="85"/>
      <c r="E3" s="85"/>
      <c r="F3" s="85"/>
      <c r="G3" s="85"/>
    </row>
    <row r="4" spans="1:13" s="27" customFormat="1" ht="15.5">
      <c r="A4" s="36" t="s">
        <v>155</v>
      </c>
      <c r="B4" s="37"/>
      <c r="C4" s="86"/>
      <c r="D4" s="86"/>
      <c r="E4" s="86"/>
      <c r="F4" s="86"/>
      <c r="G4" s="86"/>
    </row>
    <row r="5" spans="1:13" s="27" customFormat="1" ht="9" customHeight="1">
      <c r="A5" s="33"/>
      <c r="C5" s="86"/>
      <c r="D5" s="86"/>
      <c r="E5" s="86"/>
      <c r="F5" s="86"/>
      <c r="G5" s="86"/>
    </row>
    <row r="6" spans="1:13" s="27" customFormat="1" ht="14">
      <c r="B6" s="38" t="s">
        <v>156</v>
      </c>
      <c r="C6" s="87"/>
      <c r="D6" s="86"/>
      <c r="E6" s="86"/>
      <c r="F6" s="86"/>
      <c r="G6" s="86"/>
    </row>
    <row r="7" spans="1:13" s="27" customFormat="1" ht="14">
      <c r="A7" s="33"/>
      <c r="C7" s="33"/>
    </row>
    <row r="8" spans="1:13" s="27" customFormat="1" ht="14">
      <c r="A8" s="33"/>
    </row>
    <row r="9" spans="1:13" s="27" customFormat="1" ht="15.5">
      <c r="A9" s="36" t="s">
        <v>157</v>
      </c>
      <c r="B9" s="37"/>
      <c r="H9" s="34"/>
    </row>
    <row r="10" spans="1:13" s="27" customFormat="1" ht="6" customHeight="1">
      <c r="A10" s="36"/>
      <c r="B10" s="37"/>
      <c r="H10" s="34"/>
    </row>
    <row r="11" spans="1:13" s="27" customFormat="1" ht="15.5">
      <c r="A11" s="36" t="s">
        <v>158</v>
      </c>
      <c r="B11" s="37"/>
      <c r="M11" s="34"/>
    </row>
    <row r="12" spans="1:13" s="27" customFormat="1" ht="6" customHeight="1">
      <c r="M12" s="34"/>
    </row>
    <row r="13" spans="1:13" s="27" customFormat="1" ht="14.25" customHeight="1">
      <c r="A13" s="88"/>
      <c r="B13" s="27" t="s">
        <v>159</v>
      </c>
      <c r="D13" s="89"/>
      <c r="E13" s="89"/>
      <c r="F13" s="90"/>
      <c r="G13" s="91"/>
    </row>
    <row r="14" spans="1:13" s="27" customFormat="1" ht="9" customHeight="1">
      <c r="A14" s="88"/>
      <c r="D14" s="89"/>
      <c r="E14" s="89"/>
      <c r="F14" s="90"/>
      <c r="G14" s="91"/>
    </row>
    <row r="15" spans="1:13" s="27" customFormat="1" ht="27" customHeight="1">
      <c r="A15" s="88"/>
      <c r="B15" s="256" t="s">
        <v>160</v>
      </c>
      <c r="C15" s="257"/>
      <c r="D15" s="257"/>
      <c r="E15" s="257"/>
      <c r="F15" s="257"/>
      <c r="G15" s="257"/>
    </row>
    <row r="16" spans="1:13" s="27" customFormat="1" ht="9" customHeight="1">
      <c r="A16" s="88"/>
      <c r="D16" s="89"/>
      <c r="E16" s="89"/>
      <c r="F16" s="92"/>
      <c r="G16" s="93"/>
    </row>
    <row r="17" spans="1:7" s="27" customFormat="1" ht="14.25" customHeight="1">
      <c r="A17" s="88"/>
      <c r="B17" s="257" t="s">
        <v>161</v>
      </c>
      <c r="C17" s="257"/>
      <c r="D17" s="257"/>
      <c r="E17" s="257"/>
      <c r="F17" s="257"/>
      <c r="G17" s="257"/>
    </row>
    <row r="18" spans="1:7" s="27" customFormat="1" ht="15" customHeight="1">
      <c r="B18" s="257" t="s">
        <v>162</v>
      </c>
      <c r="C18" s="257"/>
      <c r="D18" s="257"/>
      <c r="E18" s="257"/>
      <c r="F18" s="257"/>
      <c r="G18" s="257"/>
    </row>
    <row r="19" spans="1:7" s="27" customFormat="1" ht="15" customHeight="1">
      <c r="B19" s="257" t="s">
        <v>163</v>
      </c>
      <c r="C19" s="257"/>
      <c r="D19" s="257"/>
      <c r="E19" s="257"/>
      <c r="F19" s="257"/>
      <c r="G19" s="257"/>
    </row>
    <row r="20" spans="1:7" s="27" customFormat="1" ht="14">
      <c r="C20" s="94"/>
      <c r="D20" s="95"/>
      <c r="E20" s="94"/>
      <c r="F20" s="56"/>
      <c r="G20" s="96"/>
    </row>
    <row r="21" spans="1:7" s="27" customFormat="1" ht="15.5">
      <c r="A21" s="36" t="s">
        <v>164</v>
      </c>
      <c r="B21" s="37"/>
      <c r="F21" s="79"/>
    </row>
    <row r="22" spans="1:7" s="27" customFormat="1" ht="6" customHeight="1">
      <c r="F22" s="79"/>
    </row>
    <row r="23" spans="1:7" s="27" customFormat="1" ht="14">
      <c r="A23" s="33"/>
      <c r="B23" s="27" t="s">
        <v>165</v>
      </c>
      <c r="F23" s="79"/>
    </row>
    <row r="24" spans="1:7" s="27" customFormat="1" ht="14">
      <c r="A24" s="33"/>
      <c r="B24" s="27" t="s">
        <v>166</v>
      </c>
      <c r="F24" s="79"/>
    </row>
    <row r="25" spans="1:7" s="27" customFormat="1" ht="14">
      <c r="A25" s="33"/>
      <c r="F25" s="79"/>
    </row>
    <row r="26" spans="1:7" s="27" customFormat="1" ht="15.5">
      <c r="A26" s="36" t="s">
        <v>167</v>
      </c>
      <c r="B26" s="37"/>
      <c r="F26" s="79"/>
    </row>
    <row r="27" spans="1:7" s="27" customFormat="1" ht="6.75" customHeight="1">
      <c r="F27" s="79"/>
    </row>
    <row r="28" spans="1:7" s="27" customFormat="1" ht="14">
      <c r="B28" s="27" t="s">
        <v>168</v>
      </c>
      <c r="F28" s="79"/>
    </row>
    <row r="29" spans="1:7" s="27" customFormat="1" ht="14">
      <c r="B29" s="27" t="s">
        <v>169</v>
      </c>
      <c r="F29" s="79"/>
    </row>
    <row r="30" spans="1:7" s="27" customFormat="1" ht="14">
      <c r="B30" s="27" t="s">
        <v>170</v>
      </c>
      <c r="F30" s="79"/>
    </row>
    <row r="31" spans="1:7" s="27" customFormat="1" ht="9" customHeight="1">
      <c r="F31" s="79"/>
    </row>
    <row r="32" spans="1:7" s="27" customFormat="1" ht="14">
      <c r="B32" s="27" t="s">
        <v>171</v>
      </c>
      <c r="F32" s="79"/>
    </row>
    <row r="33" spans="1:7" s="27" customFormat="1" ht="14">
      <c r="B33" s="27" t="s">
        <v>172</v>
      </c>
      <c r="F33" s="79"/>
    </row>
    <row r="34" spans="1:7" s="27" customFormat="1" ht="14.25" customHeight="1">
      <c r="A34" s="88"/>
      <c r="D34" s="93"/>
      <c r="E34" s="93"/>
      <c r="F34" s="97"/>
      <c r="G34" s="91"/>
    </row>
    <row r="35" spans="1:7" s="27" customFormat="1" ht="18" customHeight="1">
      <c r="A35" s="88"/>
      <c r="B35" s="93"/>
      <c r="C35" s="93"/>
      <c r="D35" s="93"/>
      <c r="E35" s="93"/>
      <c r="F35" s="97"/>
      <c r="G35" s="91"/>
    </row>
    <row r="36" spans="1:7" s="27" customFormat="1" ht="14.25" customHeight="1">
      <c r="A36" s="36" t="s">
        <v>173</v>
      </c>
      <c r="B36" s="37"/>
      <c r="C36" s="93"/>
      <c r="D36" s="93"/>
      <c r="E36" s="93"/>
      <c r="F36" s="97"/>
      <c r="G36" s="91"/>
    </row>
    <row r="37" spans="1:7" s="27" customFormat="1" ht="9" customHeight="1">
      <c r="A37" s="33"/>
      <c r="C37" s="93"/>
      <c r="D37" s="93"/>
      <c r="E37" s="93"/>
      <c r="F37" s="97"/>
      <c r="G37" s="91"/>
    </row>
    <row r="38" spans="1:7" s="27" customFormat="1" ht="14">
      <c r="B38" s="98"/>
      <c r="C38" s="99"/>
      <c r="D38" s="100"/>
      <c r="E38" s="99"/>
      <c r="F38" s="101"/>
      <c r="G38" s="102"/>
    </row>
    <row r="39" spans="1:7" s="27" customFormat="1" ht="14.5">
      <c r="B39" s="103" t="s">
        <v>174</v>
      </c>
      <c r="C39" s="99"/>
      <c r="D39" s="100"/>
      <c r="E39" s="99"/>
      <c r="F39" s="101"/>
      <c r="G39" s="102"/>
    </row>
    <row r="40" spans="1:7" s="27" customFormat="1" ht="14">
      <c r="B40" s="98"/>
      <c r="C40" s="99"/>
      <c r="D40" s="100"/>
      <c r="E40" s="99"/>
      <c r="F40" s="101"/>
      <c r="G40" s="102"/>
    </row>
    <row r="41" spans="1:7" s="27" customFormat="1" ht="14">
      <c r="B41" s="98"/>
      <c r="C41" s="98"/>
      <c r="D41" s="98"/>
      <c r="E41" s="98"/>
      <c r="F41" s="98"/>
    </row>
    <row r="42" spans="1:7" s="27" customFormat="1" ht="14">
      <c r="B42" s="98"/>
      <c r="C42" s="98"/>
      <c r="D42" s="98"/>
      <c r="E42" s="98"/>
      <c r="F42" s="98"/>
    </row>
    <row r="43" spans="1:7" s="27" customFormat="1" ht="14">
      <c r="A43" s="33"/>
      <c r="B43" s="104"/>
      <c r="C43" s="104"/>
      <c r="D43" s="98"/>
      <c r="E43" s="98"/>
      <c r="F43" s="98"/>
    </row>
    <row r="44" spans="1:7" s="27" customFormat="1" ht="14">
      <c r="A44" s="33"/>
      <c r="B44" s="105"/>
      <c r="C44" s="105"/>
    </row>
    <row r="45" spans="1:7" s="27" customFormat="1" ht="14">
      <c r="B45" s="33"/>
      <c r="C45" s="105"/>
      <c r="D45" s="105"/>
    </row>
    <row r="46" spans="1:7" s="27" customFormat="1" ht="14"/>
    <row r="47" spans="1:7" s="27" customFormat="1" ht="14"/>
    <row r="48" spans="1:7" s="27" customFormat="1" ht="14">
      <c r="F48" s="79"/>
    </row>
    <row r="49" spans="1:7" s="27" customFormat="1" ht="14"/>
    <row r="50" spans="1:7" s="27" customFormat="1" ht="14">
      <c r="E50" s="106"/>
      <c r="F50" s="92"/>
      <c r="G50" s="102"/>
    </row>
    <row r="51" spans="1:7" s="27" customFormat="1" ht="14"/>
    <row r="52" spans="1:7" s="27" customFormat="1" ht="14"/>
    <row r="53" spans="1:7" s="27" customFormat="1" ht="14">
      <c r="A53" s="107"/>
    </row>
    <row r="54" spans="1:7" s="27" customFormat="1" ht="14"/>
    <row r="55" spans="1:7" s="27" customFormat="1" ht="14">
      <c r="B55" s="251"/>
      <c r="C55" s="251"/>
      <c r="D55" s="251"/>
      <c r="E55" s="251"/>
      <c r="F55" s="251"/>
    </row>
    <row r="56" spans="1:7" s="27" customFormat="1" ht="14">
      <c r="B56" s="108"/>
      <c r="C56" s="108"/>
      <c r="D56" s="109"/>
      <c r="E56" s="108"/>
      <c r="F56" s="108"/>
    </row>
    <row r="57" spans="1:7" s="27" customFormat="1" ht="14">
      <c r="B57" s="110"/>
      <c r="C57" s="110"/>
      <c r="D57" s="110"/>
      <c r="E57" s="110"/>
      <c r="F57" s="110"/>
    </row>
    <row r="58" spans="1:7" s="27" customFormat="1" ht="14">
      <c r="B58" s="110"/>
      <c r="C58" s="110"/>
      <c r="D58" s="110"/>
      <c r="E58" s="110"/>
      <c r="F58" s="110"/>
    </row>
    <row r="59" spans="1:7" s="27" customFormat="1" ht="14">
      <c r="B59" s="110"/>
      <c r="C59" s="110"/>
      <c r="D59" s="110"/>
      <c r="E59" s="110"/>
      <c r="F59" s="110"/>
    </row>
    <row r="60" spans="1:7" s="27" customFormat="1" ht="14">
      <c r="B60" s="110"/>
      <c r="C60" s="110"/>
      <c r="D60" s="110"/>
      <c r="E60" s="110"/>
      <c r="F60" s="110"/>
    </row>
    <row r="61" spans="1:7" s="27" customFormat="1" ht="14">
      <c r="B61" s="110"/>
      <c r="C61" s="110"/>
      <c r="D61" s="110"/>
      <c r="E61" s="110"/>
      <c r="F61" s="110"/>
    </row>
    <row r="62" spans="1:7" s="27" customFormat="1" ht="14">
      <c r="A62" s="107"/>
      <c r="B62" s="110"/>
      <c r="C62" s="110"/>
      <c r="D62" s="110"/>
      <c r="E62" s="110"/>
      <c r="F62" s="110"/>
    </row>
    <row r="63" spans="1:7" s="27" customFormat="1" ht="14">
      <c r="B63" s="110"/>
      <c r="C63" s="110"/>
      <c r="D63" s="110"/>
      <c r="E63" s="110"/>
      <c r="F63" s="110"/>
    </row>
    <row r="64" spans="1:7" s="27" customFormat="1" ht="14">
      <c r="B64" s="110"/>
      <c r="C64" s="110"/>
      <c r="D64" s="110"/>
      <c r="E64" s="110"/>
      <c r="F64" s="110"/>
    </row>
    <row r="65" spans="2:6" s="27" customFormat="1" ht="14">
      <c r="B65" s="110"/>
      <c r="C65" s="110"/>
      <c r="D65" s="110"/>
      <c r="E65" s="110"/>
      <c r="F65" s="110"/>
    </row>
    <row r="66" spans="2:6" s="27" customFormat="1" ht="14">
      <c r="B66" s="110"/>
      <c r="C66" s="110"/>
      <c r="D66" s="110"/>
      <c r="E66" s="110"/>
      <c r="F66" s="110"/>
    </row>
    <row r="67" spans="2:6" s="27" customFormat="1" ht="14">
      <c r="B67" s="110"/>
      <c r="C67" s="110"/>
      <c r="D67" s="110"/>
      <c r="E67" s="110"/>
      <c r="F67" s="110"/>
    </row>
    <row r="68" spans="2:6" s="27" customFormat="1" ht="14">
      <c r="B68" s="110"/>
      <c r="C68" s="110"/>
      <c r="D68" s="110"/>
      <c r="E68" s="110"/>
      <c r="F68" s="110"/>
    </row>
    <row r="69" spans="2:6" s="27" customFormat="1" ht="14">
      <c r="B69" s="110"/>
      <c r="C69" s="110"/>
      <c r="D69" s="110"/>
      <c r="E69" s="110"/>
      <c r="F69" s="110"/>
    </row>
    <row r="70" spans="2:6" s="27" customFormat="1" ht="14">
      <c r="B70" s="110"/>
      <c r="C70" s="110"/>
      <c r="D70" s="110"/>
      <c r="E70" s="110"/>
      <c r="F70" s="110"/>
    </row>
    <row r="71" spans="2:6" s="27" customFormat="1" ht="14"/>
    <row r="72" spans="2:6" s="27" customFormat="1" ht="14"/>
    <row r="73" spans="2:6" s="27" customFormat="1" ht="14"/>
    <row r="74" spans="2:6" s="27" customFormat="1" ht="14"/>
    <row r="75" spans="2:6" s="27" customFormat="1" ht="14"/>
    <row r="76" spans="2:6" s="27" customFormat="1" ht="14"/>
    <row r="77" spans="2:6" s="27" customFormat="1" ht="14"/>
    <row r="78" spans="2:6" s="27" customFormat="1" ht="14"/>
    <row r="79" spans="2:6" s="27" customFormat="1" ht="14"/>
    <row r="80" spans="2:6" s="27" customFormat="1" ht="14"/>
    <row r="81" s="27" customFormat="1" ht="14"/>
    <row r="82" s="27" customFormat="1" ht="14"/>
    <row r="83" s="27" customFormat="1" ht="14"/>
    <row r="84" s="27" customFormat="1" ht="14"/>
    <row r="85" s="27" customFormat="1" ht="14"/>
    <row r="86" s="27" customFormat="1" ht="14"/>
    <row r="87" s="27" customFormat="1" ht="14"/>
    <row r="88" s="27" customFormat="1" ht="14"/>
    <row r="89" s="27" customFormat="1" ht="14"/>
    <row r="90" s="27" customFormat="1" ht="14"/>
    <row r="91" s="27" customFormat="1" ht="14"/>
    <row r="92" s="27" customFormat="1" ht="14"/>
    <row r="93" s="27" customFormat="1" ht="14"/>
    <row r="94" s="27" customFormat="1" ht="14"/>
    <row r="95" s="27" customFormat="1" ht="14"/>
    <row r="96" s="27" customFormat="1" ht="14"/>
    <row r="97" s="27" customFormat="1" ht="14"/>
    <row r="98" s="27" customFormat="1" ht="14"/>
    <row r="99" s="27" customFormat="1" ht="14"/>
    <row r="100" s="27" customFormat="1" ht="14"/>
    <row r="101" s="27" customFormat="1" ht="14"/>
    <row r="102" s="27" customFormat="1" ht="14"/>
    <row r="103" s="27" customFormat="1" ht="14"/>
    <row r="104" s="27" customFormat="1" ht="14"/>
    <row r="105" s="27" customFormat="1" ht="14"/>
    <row r="106" s="27" customFormat="1" ht="14"/>
    <row r="107" s="27" customFormat="1" ht="14"/>
    <row r="108" s="27" customFormat="1" ht="14"/>
    <row r="109" s="27" customFormat="1" ht="14"/>
    <row r="110" s="27" customFormat="1" ht="14"/>
    <row r="111" s="27" customFormat="1" ht="14"/>
    <row r="112" s="27" customFormat="1" ht="14"/>
    <row r="113" s="27" customFormat="1" ht="14"/>
    <row r="114" s="27" customFormat="1" ht="14"/>
    <row r="115" s="27" customFormat="1" ht="14"/>
    <row r="116" s="27" customFormat="1" ht="14"/>
    <row r="117" s="27" customFormat="1" ht="14"/>
    <row r="118" s="27" customFormat="1" ht="14"/>
    <row r="119" s="27" customFormat="1" ht="14"/>
    <row r="120" s="27" customFormat="1" ht="14"/>
    <row r="121" s="27" customFormat="1" ht="14"/>
    <row r="122" s="27" customFormat="1" ht="14"/>
    <row r="123" s="27" customFormat="1" ht="14"/>
    <row r="124" s="27" customFormat="1" ht="14"/>
    <row r="125" s="27" customFormat="1" ht="14"/>
    <row r="126" s="27" customFormat="1" ht="14"/>
    <row r="127" s="27" customFormat="1" ht="14"/>
    <row r="128" s="27" customFormat="1" ht="14"/>
    <row r="129" s="27" customFormat="1" ht="14"/>
    <row r="130" s="27" customFormat="1" ht="14"/>
    <row r="131" s="27" customFormat="1" ht="14"/>
    <row r="132" s="27" customFormat="1" ht="14"/>
    <row r="133" s="27" customFormat="1" ht="14"/>
    <row r="134" s="27" customFormat="1" ht="14"/>
    <row r="135" s="27" customFormat="1" ht="14"/>
    <row r="136" s="27" customFormat="1" ht="14"/>
    <row r="137" s="27" customFormat="1" ht="14"/>
    <row r="138" s="27" customFormat="1" ht="14"/>
    <row r="139" s="27" customFormat="1" ht="14"/>
    <row r="140" s="27" customFormat="1" ht="14"/>
    <row r="141" s="27" customFormat="1" ht="14"/>
    <row r="142" s="27" customFormat="1" ht="14"/>
    <row r="143" s="27" customFormat="1" ht="14"/>
    <row r="144" s="27" customFormat="1" ht="14"/>
    <row r="145" s="27" customFormat="1" ht="14"/>
    <row r="146" s="27" customFormat="1" ht="14"/>
    <row r="147" s="27" customFormat="1" ht="14"/>
    <row r="148" s="27" customFormat="1" ht="14"/>
    <row r="149" s="27" customFormat="1" ht="14"/>
    <row r="150" s="27" customFormat="1" ht="14"/>
    <row r="151" s="27" customFormat="1" ht="14"/>
    <row r="152" s="27" customFormat="1" ht="14"/>
    <row r="153" s="27" customFormat="1" ht="14"/>
    <row r="154" s="27" customFormat="1" ht="14"/>
    <row r="155" s="27" customFormat="1" ht="14"/>
    <row r="156" s="27" customFormat="1" ht="14"/>
    <row r="157" s="27" customFormat="1" ht="14"/>
    <row r="158" s="27" customFormat="1" ht="14"/>
    <row r="159" s="27" customFormat="1" ht="14"/>
    <row r="160" s="27" customFormat="1" ht="14"/>
    <row r="161" s="27" customFormat="1" ht="14"/>
    <row r="162" s="27" customFormat="1" ht="14"/>
    <row r="163" s="27" customFormat="1" ht="14"/>
    <row r="164" s="27" customFormat="1" ht="14"/>
    <row r="165" s="27" customFormat="1" ht="14"/>
    <row r="166" s="27" customFormat="1" ht="14"/>
    <row r="167" s="27" customFormat="1" ht="14"/>
    <row r="168" s="27" customFormat="1" ht="14"/>
    <row r="169" s="27" customFormat="1" ht="14"/>
    <row r="170" s="27" customFormat="1" ht="14"/>
    <row r="171" s="27" customFormat="1" ht="14"/>
    <row r="172" s="27" customFormat="1" ht="14"/>
    <row r="173" s="27" customFormat="1" ht="14"/>
    <row r="174" s="27" customFormat="1" ht="14"/>
    <row r="175" s="27" customFormat="1" ht="14"/>
    <row r="176" s="27" customFormat="1" ht="14"/>
    <row r="177" s="27" customFormat="1" ht="14"/>
    <row r="178" s="27" customFormat="1" ht="14"/>
    <row r="179" s="27" customFormat="1" ht="14"/>
    <row r="180" s="27" customFormat="1" ht="14"/>
    <row r="181" s="27" customFormat="1" ht="14"/>
    <row r="182" s="27" customFormat="1" ht="14"/>
    <row r="183" s="27" customFormat="1" ht="14"/>
    <row r="184" s="27" customFormat="1" ht="14"/>
    <row r="185" s="27" customFormat="1" ht="14"/>
    <row r="186" s="27" customFormat="1" ht="14"/>
    <row r="187" s="27" customFormat="1" ht="14"/>
    <row r="188" s="27" customFormat="1" ht="14"/>
    <row r="189" s="27" customFormat="1" ht="14"/>
    <row r="190" s="27" customFormat="1" ht="14"/>
    <row r="191" s="27" customFormat="1" ht="14"/>
    <row r="192" s="27" customFormat="1" ht="14"/>
    <row r="193" s="27" customFormat="1" ht="14"/>
    <row r="194" s="27" customFormat="1" ht="14"/>
    <row r="195" s="27" customFormat="1" ht="14"/>
    <row r="196" s="27" customFormat="1" ht="14"/>
    <row r="197" s="27" customFormat="1" ht="14"/>
    <row r="198" s="27" customFormat="1" ht="14"/>
    <row r="199" s="27" customFormat="1" ht="14"/>
    <row r="200" s="27" customFormat="1" ht="14"/>
    <row r="201" s="27" customFormat="1" ht="14"/>
    <row r="202" s="27" customFormat="1" ht="14"/>
    <row r="203" s="27" customFormat="1" ht="14"/>
    <row r="204" s="27" customFormat="1" ht="14"/>
    <row r="205" s="27" customFormat="1" ht="14"/>
    <row r="206" s="27" customFormat="1" ht="14"/>
    <row r="207" s="27" customFormat="1" ht="14"/>
    <row r="208" s="27" customFormat="1" ht="14"/>
    <row r="209" s="27" customFormat="1" ht="14"/>
    <row r="210" s="27" customFormat="1" ht="14"/>
    <row r="211" s="27" customFormat="1" ht="14"/>
    <row r="212" s="27" customFormat="1" ht="14"/>
    <row r="213" s="27" customFormat="1" ht="14"/>
    <row r="214" s="27" customFormat="1" ht="14"/>
    <row r="215" s="27" customFormat="1" ht="14"/>
    <row r="216" s="27" customFormat="1" ht="14"/>
    <row r="217" s="27" customFormat="1" ht="14"/>
    <row r="218" s="27" customFormat="1" ht="14"/>
    <row r="219" s="27" customFormat="1" ht="14"/>
    <row r="220" s="27" customFormat="1" ht="14"/>
    <row r="221" s="27" customFormat="1" ht="14"/>
    <row r="222" s="27" customFormat="1" ht="14"/>
    <row r="223" s="27" customFormat="1" ht="14"/>
    <row r="224" s="27" customFormat="1" ht="14"/>
    <row r="225" s="27" customFormat="1" ht="14"/>
    <row r="226" s="27" customFormat="1" ht="14"/>
    <row r="227" s="27" customFormat="1" ht="14"/>
    <row r="228" s="27" customFormat="1" ht="14"/>
    <row r="229" s="27" customFormat="1" ht="14"/>
    <row r="230" s="27" customFormat="1" ht="14"/>
    <row r="231" s="27" customFormat="1" ht="14"/>
    <row r="232" s="27" customFormat="1" ht="14"/>
    <row r="233" s="27" customFormat="1" ht="14"/>
    <row r="234" s="27" customFormat="1" ht="14"/>
    <row r="235" s="27" customFormat="1" ht="14"/>
    <row r="236" s="27" customFormat="1" ht="14"/>
    <row r="237" s="27" customFormat="1" ht="14"/>
    <row r="238" s="27" customFormat="1" ht="14"/>
    <row r="239" s="27" customFormat="1" ht="14"/>
    <row r="240" s="27" customFormat="1" ht="14"/>
    <row r="241" s="27" customFormat="1" ht="14"/>
    <row r="242" s="27" customFormat="1" ht="14"/>
    <row r="243" s="27" customFormat="1" ht="14"/>
    <row r="244" s="27" customFormat="1" ht="14"/>
    <row r="245" s="27" customFormat="1" ht="14"/>
    <row r="246" s="27" customFormat="1" ht="14"/>
    <row r="247" s="27" customFormat="1" ht="14"/>
    <row r="248" s="27" customFormat="1" ht="14"/>
    <row r="249" s="27" customFormat="1" ht="14"/>
    <row r="250" s="27" customFormat="1" ht="14"/>
    <row r="251" s="27" customFormat="1" ht="14"/>
    <row r="252" s="27" customFormat="1" ht="14"/>
    <row r="253" s="27" customFormat="1" ht="14"/>
    <row r="254" s="27" customFormat="1" ht="14"/>
    <row r="255" s="27" customFormat="1" ht="14"/>
    <row r="256" s="27" customFormat="1" ht="14"/>
    <row r="257" s="27" customFormat="1" ht="14"/>
    <row r="258" s="27" customFormat="1" ht="14"/>
    <row r="259" s="27" customFormat="1" ht="14"/>
    <row r="260" s="27" customFormat="1" ht="14"/>
    <row r="261" s="27" customFormat="1" ht="14"/>
    <row r="262" s="27" customFormat="1" ht="14"/>
    <row r="263" s="27" customFormat="1" ht="14"/>
    <row r="264" s="27" customFormat="1" ht="14"/>
    <row r="265" s="27" customFormat="1" ht="14"/>
    <row r="266" s="27" customFormat="1" ht="14"/>
    <row r="267" s="27" customFormat="1" ht="14"/>
    <row r="268" s="27" customFormat="1" ht="14"/>
    <row r="269" s="27" customFormat="1" ht="14"/>
    <row r="270" s="27" customFormat="1" ht="14"/>
    <row r="271" s="27" customFormat="1" ht="14"/>
    <row r="272" s="27" customFormat="1" ht="14"/>
    <row r="273" s="27" customFormat="1" ht="14"/>
    <row r="274" s="27" customFormat="1" ht="14"/>
    <row r="275" s="27" customFormat="1" ht="14"/>
    <row r="276" s="27" customFormat="1" ht="14"/>
    <row r="277" s="27" customFormat="1" ht="14"/>
    <row r="278" s="27" customFormat="1" ht="14"/>
    <row r="279" s="27" customFormat="1" ht="14"/>
    <row r="280" s="27" customFormat="1" ht="14"/>
    <row r="281" s="27" customFormat="1" ht="14"/>
    <row r="282" s="27" customFormat="1" ht="14"/>
    <row r="283" s="27" customFormat="1" ht="14"/>
    <row r="284" s="27" customFormat="1" ht="14"/>
    <row r="285" s="27" customFormat="1" ht="14"/>
    <row r="286" s="27" customFormat="1" ht="14"/>
    <row r="287" s="27" customFormat="1" ht="14"/>
    <row r="288" s="27" customFormat="1" ht="14"/>
    <row r="289" s="27" customFormat="1" ht="14"/>
    <row r="290" s="27" customFormat="1" ht="14"/>
    <row r="291" s="27" customFormat="1" ht="14"/>
    <row r="292" s="27" customFormat="1" ht="14"/>
    <row r="293" s="27" customFormat="1" ht="14"/>
    <row r="294" s="27" customFormat="1" ht="14"/>
    <row r="295" s="27" customFormat="1" ht="14"/>
    <row r="296" s="27" customFormat="1" ht="14"/>
    <row r="297" s="27" customFormat="1" ht="14"/>
    <row r="298" s="27" customFormat="1" ht="14"/>
    <row r="299" s="27" customFormat="1" ht="14"/>
    <row r="300" s="27" customFormat="1" ht="14"/>
    <row r="301" s="27" customFormat="1" ht="14"/>
    <row r="302" s="27" customFormat="1" ht="14"/>
    <row r="303" s="27" customFormat="1" ht="14"/>
    <row r="304" s="27" customFormat="1" ht="14"/>
    <row r="305" s="27" customFormat="1" ht="14"/>
    <row r="306" s="27" customFormat="1" ht="14"/>
    <row r="307" s="27" customFormat="1" ht="14"/>
    <row r="308" s="27" customFormat="1" ht="14"/>
    <row r="309" s="27" customFormat="1" ht="14"/>
    <row r="310" s="27" customFormat="1" ht="14"/>
    <row r="311" s="27" customFormat="1" ht="14"/>
    <row r="312" s="27" customFormat="1" ht="14"/>
    <row r="313" s="27" customFormat="1" ht="14"/>
    <row r="314" s="27" customFormat="1" ht="14"/>
    <row r="315" s="27" customFormat="1" ht="14"/>
    <row r="316" s="27" customFormat="1" ht="14"/>
    <row r="317" s="27" customFormat="1" ht="14"/>
    <row r="318" s="27" customFormat="1" ht="14"/>
    <row r="319" s="27" customFormat="1" ht="14"/>
    <row r="320" s="27" customFormat="1" ht="14"/>
    <row r="321" s="27" customFormat="1" ht="14"/>
    <row r="322" s="27" customFormat="1" ht="14"/>
    <row r="323" s="27" customFormat="1" ht="14"/>
    <row r="324" s="27" customFormat="1" ht="14"/>
    <row r="325" s="27" customFormat="1" ht="14"/>
    <row r="326" s="27" customFormat="1" ht="14"/>
    <row r="327" s="27" customFormat="1" ht="14"/>
    <row r="328" s="27" customFormat="1" ht="14"/>
    <row r="329" s="27" customFormat="1" ht="14"/>
    <row r="330" s="27" customFormat="1" ht="14"/>
    <row r="331" s="27" customFormat="1" ht="14"/>
    <row r="332" s="27" customFormat="1" ht="14"/>
    <row r="333" s="27" customFormat="1" ht="14"/>
    <row r="334" s="27" customFormat="1" ht="14"/>
    <row r="335" s="27" customFormat="1" ht="14"/>
    <row r="336" s="27" customFormat="1" ht="14"/>
    <row r="337" s="27" customFormat="1" ht="14"/>
    <row r="338" s="27" customFormat="1" ht="14"/>
    <row r="339" s="27" customFormat="1" ht="14"/>
    <row r="340" s="27" customFormat="1" ht="14"/>
    <row r="341" s="27" customFormat="1" ht="14"/>
    <row r="342" s="27" customFormat="1" ht="14"/>
    <row r="343" s="27" customFormat="1" ht="14"/>
    <row r="344" s="27" customFormat="1" ht="14"/>
    <row r="345" s="27" customFormat="1" ht="14"/>
    <row r="346" s="27" customFormat="1" ht="14"/>
    <row r="347" s="27" customFormat="1" ht="14"/>
    <row r="348" s="27" customFormat="1" ht="14"/>
    <row r="349" s="27" customFormat="1" ht="14"/>
    <row r="350" s="27" customFormat="1" ht="14"/>
    <row r="351" s="27" customFormat="1" ht="14"/>
    <row r="352" s="27" customFormat="1" ht="14"/>
    <row r="353" s="27" customFormat="1" ht="14"/>
    <row r="354" s="27" customFormat="1" ht="14"/>
    <row r="355" s="27" customFormat="1" ht="14"/>
    <row r="356" s="27" customFormat="1" ht="14"/>
    <row r="357" s="27" customFormat="1" ht="14"/>
    <row r="358" s="27" customFormat="1" ht="14"/>
    <row r="359" s="27" customFormat="1" ht="14"/>
    <row r="360" s="27" customFormat="1" ht="14"/>
    <row r="361" s="27" customFormat="1" ht="14"/>
    <row r="362" s="27" customFormat="1" ht="14"/>
    <row r="363" s="27" customFormat="1" ht="14"/>
    <row r="364" s="27" customFormat="1" ht="14"/>
    <row r="365" s="27" customFormat="1" ht="14"/>
    <row r="366" s="27" customFormat="1" ht="14"/>
    <row r="367" s="27" customFormat="1" ht="14"/>
    <row r="368" s="27" customFormat="1" ht="14"/>
    <row r="369" s="27" customFormat="1" ht="14"/>
    <row r="370" s="27" customFormat="1" ht="14"/>
    <row r="371" s="27" customFormat="1" ht="14"/>
    <row r="372" s="27" customFormat="1" ht="14"/>
    <row r="373" s="27" customFormat="1" ht="14"/>
    <row r="374" s="27" customFormat="1" ht="14"/>
    <row r="375" s="27" customFormat="1" ht="14"/>
    <row r="376" s="27" customFormat="1" ht="14"/>
    <row r="377" s="27" customFormat="1" ht="14"/>
    <row r="378" s="27" customFormat="1" ht="14"/>
    <row r="379" s="27" customFormat="1" ht="14"/>
    <row r="380" s="27" customFormat="1" ht="14"/>
    <row r="381" s="27" customFormat="1" ht="14"/>
    <row r="382" s="27" customFormat="1" ht="14"/>
    <row r="383" s="27" customFormat="1" ht="14"/>
    <row r="384" s="27" customFormat="1" ht="14"/>
    <row r="385" s="27" customFormat="1" ht="14"/>
    <row r="386" s="27" customFormat="1" ht="14"/>
    <row r="387" s="27" customFormat="1" ht="14"/>
    <row r="388" s="27" customFormat="1" ht="14"/>
    <row r="389" s="27" customFormat="1" ht="14"/>
    <row r="390" s="27" customFormat="1" ht="14"/>
    <row r="391" s="27" customFormat="1" ht="14"/>
    <row r="392" s="27" customFormat="1" ht="14"/>
    <row r="393" s="27" customFormat="1" ht="14"/>
    <row r="394" s="27" customFormat="1" ht="14"/>
    <row r="395" s="27" customFormat="1" ht="14"/>
    <row r="396" s="27" customFormat="1" ht="14"/>
    <row r="397" s="27" customFormat="1" ht="14"/>
    <row r="398" s="27" customFormat="1" ht="14"/>
    <row r="399" s="27" customFormat="1" ht="14"/>
    <row r="400" s="27" customFormat="1" ht="14"/>
    <row r="401" s="27" customFormat="1" ht="14"/>
    <row r="402" s="27" customFormat="1" ht="14"/>
    <row r="403" s="27" customFormat="1" ht="14"/>
    <row r="404" s="27" customFormat="1" ht="14"/>
    <row r="405" s="27" customFormat="1" ht="14"/>
    <row r="406" s="27" customFormat="1" ht="14"/>
    <row r="407" s="27" customFormat="1" ht="14"/>
    <row r="408" s="27" customFormat="1" ht="14"/>
    <row r="409" s="27" customFormat="1" ht="14"/>
    <row r="410" s="27" customFormat="1" ht="14"/>
    <row r="411" s="27" customFormat="1" ht="14"/>
    <row r="412" s="27" customFormat="1" ht="14"/>
    <row r="413" s="27" customFormat="1" ht="14"/>
    <row r="414" s="27" customFormat="1" ht="14"/>
    <row r="415" s="27" customFormat="1" ht="14"/>
    <row r="416" s="27" customFormat="1" ht="14"/>
    <row r="417" s="27" customFormat="1" ht="14"/>
    <row r="418" s="27" customFormat="1" ht="14"/>
    <row r="419" s="27" customFormat="1" ht="14"/>
    <row r="420" s="27" customFormat="1" ht="14"/>
    <row r="421" s="27" customFormat="1" ht="14"/>
    <row r="422" s="27" customFormat="1" ht="14"/>
    <row r="423" s="27" customFormat="1" ht="14"/>
    <row r="424" s="27" customFormat="1" ht="14"/>
    <row r="425" s="27" customFormat="1" ht="14"/>
    <row r="426" s="27" customFormat="1" ht="14"/>
    <row r="427" s="27" customFormat="1" ht="14"/>
    <row r="428" s="27" customFormat="1" ht="14"/>
    <row r="429" s="27" customFormat="1" ht="14"/>
    <row r="430" s="27" customFormat="1" ht="14"/>
    <row r="431" s="27" customFormat="1" ht="14"/>
    <row r="432" s="27" customFormat="1" ht="14"/>
    <row r="433" s="27" customFormat="1" ht="14"/>
    <row r="434" s="27" customFormat="1" ht="14"/>
    <row r="435" s="27" customFormat="1" ht="14"/>
    <row r="436" s="27" customFormat="1" ht="14"/>
    <row r="437" s="27" customFormat="1" ht="14"/>
    <row r="438" s="27" customFormat="1" ht="14"/>
    <row r="439" s="27" customFormat="1" ht="14"/>
    <row r="440" s="27" customFormat="1" ht="14"/>
    <row r="441" s="27" customFormat="1" ht="14"/>
    <row r="442" s="27" customFormat="1" ht="14"/>
    <row r="443" s="27" customFormat="1" ht="14"/>
    <row r="444" s="27" customFormat="1" ht="14"/>
    <row r="445" s="27" customFormat="1" ht="14"/>
    <row r="446" s="27" customFormat="1" ht="14"/>
    <row r="447" s="27" customFormat="1" ht="14"/>
    <row r="448" s="27" customFormat="1" ht="14"/>
    <row r="449" s="27" customFormat="1" ht="14"/>
    <row r="450" s="27" customFormat="1" ht="14"/>
    <row r="451" s="27" customFormat="1" ht="14"/>
    <row r="452" s="27" customFormat="1" ht="14"/>
    <row r="453" s="27" customFormat="1" ht="14"/>
    <row r="454" s="27" customFormat="1" ht="14"/>
    <row r="455" s="27" customFormat="1" ht="14"/>
    <row r="456" s="27" customFormat="1" ht="14"/>
    <row r="457" s="27" customFormat="1" ht="14"/>
    <row r="458" s="27" customFormat="1" ht="14"/>
    <row r="459" s="27" customFormat="1" ht="14"/>
    <row r="460" s="27" customFormat="1" ht="14"/>
    <row r="461" s="27" customFormat="1" ht="14"/>
    <row r="462" s="27" customFormat="1" ht="14"/>
    <row r="463" s="27" customFormat="1" ht="14"/>
    <row r="464" s="27" customFormat="1" ht="14"/>
    <row r="465" s="27" customFormat="1" ht="14"/>
    <row r="466" s="27" customFormat="1" ht="14"/>
    <row r="467" s="27" customFormat="1" ht="14"/>
    <row r="468" s="27" customFormat="1" ht="14"/>
    <row r="469" s="27" customFormat="1" ht="14"/>
    <row r="470" s="27" customFormat="1" ht="14"/>
    <row r="471" s="27" customFormat="1" ht="14"/>
    <row r="472" s="27" customFormat="1" ht="14"/>
    <row r="473" s="27" customFormat="1" ht="14"/>
    <row r="474" s="27" customFormat="1" ht="14"/>
    <row r="475" s="27" customFormat="1" ht="14"/>
    <row r="476" s="27" customFormat="1" ht="14"/>
    <row r="477" s="27" customFormat="1" ht="14"/>
    <row r="478" s="27" customFormat="1" ht="14"/>
    <row r="479" s="27" customFormat="1" ht="14"/>
    <row r="480" s="27" customFormat="1" ht="14"/>
    <row r="481" s="27" customFormat="1" ht="14"/>
    <row r="482" s="27" customFormat="1" ht="14"/>
    <row r="483" s="27" customFormat="1" ht="14"/>
    <row r="484" s="27" customFormat="1" ht="14"/>
    <row r="485" s="27" customFormat="1" ht="14"/>
    <row r="486" s="27" customFormat="1" ht="14"/>
    <row r="487" s="27" customFormat="1" ht="14"/>
    <row r="488" s="27" customFormat="1" ht="14"/>
    <row r="489" s="27" customFormat="1" ht="14"/>
    <row r="490" s="27" customFormat="1" ht="14"/>
    <row r="491" s="27" customFormat="1" ht="14"/>
    <row r="492" s="27" customFormat="1" ht="14"/>
    <row r="493" s="27" customFormat="1" ht="14"/>
    <row r="494" s="27" customFormat="1" ht="14"/>
    <row r="495" s="27" customFormat="1" ht="14"/>
    <row r="496" s="27" customFormat="1" ht="14"/>
    <row r="497" s="27" customFormat="1" ht="14"/>
    <row r="498" s="27" customFormat="1" ht="14"/>
    <row r="499" s="27" customFormat="1" ht="14"/>
    <row r="500" s="27" customFormat="1" ht="14"/>
    <row r="501" s="27" customFormat="1" ht="14"/>
    <row r="502" s="27" customFormat="1" ht="14"/>
    <row r="503" s="27" customFormat="1" ht="14"/>
    <row r="504" s="27" customFormat="1" ht="14"/>
    <row r="505" s="27" customFormat="1" ht="14"/>
    <row r="506" s="27" customFormat="1" ht="14"/>
    <row r="507" s="27" customFormat="1" ht="14"/>
    <row r="508" s="27" customFormat="1" ht="14"/>
    <row r="509" s="27" customFormat="1" ht="14"/>
    <row r="510" s="27" customFormat="1" ht="14"/>
    <row r="511" s="27" customFormat="1" ht="14"/>
    <row r="512" s="27" customFormat="1" ht="14"/>
    <row r="513" s="27" customFormat="1" ht="14"/>
    <row r="514" s="27" customFormat="1" ht="14"/>
    <row r="515" s="27" customFormat="1" ht="14"/>
    <row r="516" s="27" customFormat="1" ht="14"/>
    <row r="517" s="27" customFormat="1" ht="14"/>
    <row r="518" s="27" customFormat="1" ht="14"/>
    <row r="519" s="27" customFormat="1" ht="14"/>
    <row r="520" s="27" customFormat="1" ht="14"/>
    <row r="521" s="27" customFormat="1" ht="14"/>
    <row r="522" s="27" customFormat="1" ht="14"/>
    <row r="523" s="27" customFormat="1" ht="14"/>
    <row r="524" s="27" customFormat="1" ht="14"/>
    <row r="525" s="27" customFormat="1" ht="14"/>
    <row r="526" s="27" customFormat="1" ht="14"/>
    <row r="527" s="27" customFormat="1" ht="14"/>
    <row r="528" s="27" customFormat="1" ht="14"/>
    <row r="529" s="27" customFormat="1" ht="14"/>
    <row r="530" s="27" customFormat="1" ht="14"/>
    <row r="531" s="27" customFormat="1" ht="14"/>
    <row r="532" s="27" customFormat="1" ht="14"/>
    <row r="533" s="27" customFormat="1" ht="14"/>
    <row r="534" s="27" customFormat="1" ht="14"/>
    <row r="535" s="27" customFormat="1" ht="14"/>
    <row r="536" s="27" customFormat="1" ht="14"/>
    <row r="537" s="27" customFormat="1" ht="14"/>
    <row r="538" s="27" customFormat="1" ht="14"/>
    <row r="539" s="27" customFormat="1" ht="14"/>
    <row r="540" s="27" customFormat="1" ht="14"/>
    <row r="541" s="27" customFormat="1" ht="14"/>
    <row r="542" s="27" customFormat="1" ht="14"/>
    <row r="543" s="27" customFormat="1" ht="14"/>
    <row r="544" s="27" customFormat="1" ht="14"/>
    <row r="545" s="27" customFormat="1" ht="14"/>
    <row r="546" s="27" customFormat="1" ht="14"/>
    <row r="547" s="27" customFormat="1" ht="14"/>
    <row r="548" s="27" customFormat="1" ht="14"/>
    <row r="549" s="27" customFormat="1" ht="14"/>
    <row r="550" s="27" customFormat="1" ht="14"/>
    <row r="551" s="27" customFormat="1" ht="14"/>
    <row r="552" s="27" customFormat="1" ht="14"/>
    <row r="553" s="27" customFormat="1" ht="14"/>
    <row r="554" s="27" customFormat="1" ht="14"/>
    <row r="555" s="27" customFormat="1" ht="14"/>
    <row r="556" s="27" customFormat="1" ht="14"/>
    <row r="557" s="27" customFormat="1" ht="14"/>
    <row r="558" s="27" customFormat="1" ht="14"/>
    <row r="559" s="27" customFormat="1" ht="14"/>
    <row r="560" s="27" customFormat="1" ht="14"/>
    <row r="561" s="27" customFormat="1" ht="14"/>
    <row r="562" s="27" customFormat="1" ht="14"/>
    <row r="563" s="27" customFormat="1" ht="14"/>
  </sheetData>
  <mergeCells count="7">
    <mergeCell ref="B55:F55"/>
    <mergeCell ref="A1:D1"/>
    <mergeCell ref="F1:G1"/>
    <mergeCell ref="B15:G15"/>
    <mergeCell ref="B17:G17"/>
    <mergeCell ref="B18:G18"/>
    <mergeCell ref="B19:G19"/>
  </mergeCells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AB41"/>
  <sheetViews>
    <sheetView showGridLines="0" zoomScaleNormal="100" zoomScaleSheetLayoutView="100" workbookViewId="0">
      <selection activeCell="C8" sqref="C8:J8"/>
    </sheetView>
  </sheetViews>
  <sheetFormatPr baseColWidth="10" defaultRowHeight="12.5"/>
  <cols>
    <col min="1" max="1" width="3.7265625" customWidth="1"/>
    <col min="2" max="2" width="5" customWidth="1"/>
    <col min="3" max="3" width="1.453125" customWidth="1"/>
    <col min="4" max="4" width="9.453125" customWidth="1"/>
    <col min="5" max="5" width="7.1796875" customWidth="1"/>
    <col min="6" max="6" width="7.26953125" customWidth="1"/>
    <col min="7" max="7" width="5.54296875" customWidth="1"/>
    <col min="8" max="8" width="14.26953125" customWidth="1"/>
    <col min="9" max="9" width="7" customWidth="1"/>
    <col min="10" max="10" width="6.54296875" customWidth="1"/>
    <col min="11" max="11" width="3.81640625" customWidth="1"/>
    <col min="12" max="13" width="4.81640625" customWidth="1"/>
    <col min="14" max="15" width="5" customWidth="1"/>
    <col min="16" max="16" width="4.81640625" customWidth="1"/>
    <col min="17" max="19" width="4.7265625" customWidth="1"/>
    <col min="20" max="20" width="5.26953125" customWidth="1"/>
    <col min="21" max="21" width="4.54296875" customWidth="1"/>
    <col min="22" max="22" width="5.7265625" customWidth="1"/>
    <col min="23" max="23" width="4.1796875" customWidth="1"/>
    <col min="24" max="24" width="6" customWidth="1"/>
    <col min="25" max="25" width="4.54296875" customWidth="1"/>
    <col min="26" max="26" width="5" customWidth="1"/>
    <col min="27" max="27" width="5.26953125" customWidth="1"/>
    <col min="28" max="28" width="1.26953125" customWidth="1"/>
    <col min="259" max="259" width="3.7265625" customWidth="1"/>
    <col min="260" max="260" width="5" customWidth="1"/>
    <col min="261" max="261" width="4.54296875" customWidth="1"/>
    <col min="262" max="262" width="6.81640625" customWidth="1"/>
    <col min="263" max="263" width="4.7265625" customWidth="1"/>
    <col min="264" max="264" width="9.81640625" customWidth="1"/>
    <col min="265" max="265" width="5.54296875" customWidth="1"/>
    <col min="266" max="266" width="8.81640625" customWidth="1"/>
    <col min="267" max="267" width="4.453125" customWidth="1"/>
    <col min="268" max="268" width="6.54296875" customWidth="1"/>
    <col min="269" max="269" width="3.81640625" customWidth="1"/>
    <col min="270" max="271" width="4.81640625" customWidth="1"/>
    <col min="272" max="272" width="5" customWidth="1"/>
    <col min="273" max="273" width="8.26953125" customWidth="1"/>
    <col min="274" max="274" width="4.81640625" customWidth="1"/>
    <col min="275" max="275" width="6.81640625" customWidth="1"/>
    <col min="276" max="276" width="7.453125" customWidth="1"/>
    <col min="277" max="277" width="6.1796875" customWidth="1"/>
    <col min="278" max="278" width="3.7265625" customWidth="1"/>
    <col min="279" max="279" width="4.1796875" customWidth="1"/>
    <col min="280" max="280" width="6.26953125" customWidth="1"/>
    <col min="281" max="281" width="2.81640625" customWidth="1"/>
    <col min="282" max="282" width="3.54296875" customWidth="1"/>
    <col min="515" max="515" width="3.7265625" customWidth="1"/>
    <col min="516" max="516" width="5" customWidth="1"/>
    <col min="517" max="517" width="4.54296875" customWidth="1"/>
    <col min="518" max="518" width="6.81640625" customWidth="1"/>
    <col min="519" max="519" width="4.7265625" customWidth="1"/>
    <col min="520" max="520" width="9.81640625" customWidth="1"/>
    <col min="521" max="521" width="5.54296875" customWidth="1"/>
    <col min="522" max="522" width="8.81640625" customWidth="1"/>
    <col min="523" max="523" width="4.453125" customWidth="1"/>
    <col min="524" max="524" width="6.54296875" customWidth="1"/>
    <col min="525" max="525" width="3.81640625" customWidth="1"/>
    <col min="526" max="527" width="4.81640625" customWidth="1"/>
    <col min="528" max="528" width="5" customWidth="1"/>
    <col min="529" max="529" width="8.26953125" customWidth="1"/>
    <col min="530" max="530" width="4.81640625" customWidth="1"/>
    <col min="531" max="531" width="6.81640625" customWidth="1"/>
    <col min="532" max="532" width="7.453125" customWidth="1"/>
    <col min="533" max="533" width="6.1796875" customWidth="1"/>
    <col min="534" max="534" width="3.7265625" customWidth="1"/>
    <col min="535" max="535" width="4.1796875" customWidth="1"/>
    <col min="536" max="536" width="6.26953125" customWidth="1"/>
    <col min="537" max="537" width="2.81640625" customWidth="1"/>
    <col min="538" max="538" width="3.54296875" customWidth="1"/>
    <col min="771" max="771" width="3.7265625" customWidth="1"/>
    <col min="772" max="772" width="5" customWidth="1"/>
    <col min="773" max="773" width="4.54296875" customWidth="1"/>
    <col min="774" max="774" width="6.81640625" customWidth="1"/>
    <col min="775" max="775" width="4.7265625" customWidth="1"/>
    <col min="776" max="776" width="9.81640625" customWidth="1"/>
    <col min="777" max="777" width="5.54296875" customWidth="1"/>
    <col min="778" max="778" width="8.81640625" customWidth="1"/>
    <col min="779" max="779" width="4.453125" customWidth="1"/>
    <col min="780" max="780" width="6.54296875" customWidth="1"/>
    <col min="781" max="781" width="3.81640625" customWidth="1"/>
    <col min="782" max="783" width="4.81640625" customWidth="1"/>
    <col min="784" max="784" width="5" customWidth="1"/>
    <col min="785" max="785" width="8.26953125" customWidth="1"/>
    <col min="786" max="786" width="4.81640625" customWidth="1"/>
    <col min="787" max="787" width="6.81640625" customWidth="1"/>
    <col min="788" max="788" width="7.453125" customWidth="1"/>
    <col min="789" max="789" width="6.1796875" customWidth="1"/>
    <col min="790" max="790" width="3.7265625" customWidth="1"/>
    <col min="791" max="791" width="4.1796875" customWidth="1"/>
    <col min="792" max="792" width="6.26953125" customWidth="1"/>
    <col min="793" max="793" width="2.81640625" customWidth="1"/>
    <col min="794" max="794" width="3.54296875" customWidth="1"/>
    <col min="1027" max="1027" width="3.7265625" customWidth="1"/>
    <col min="1028" max="1028" width="5" customWidth="1"/>
    <col min="1029" max="1029" width="4.54296875" customWidth="1"/>
    <col min="1030" max="1030" width="6.81640625" customWidth="1"/>
    <col min="1031" max="1031" width="4.7265625" customWidth="1"/>
    <col min="1032" max="1032" width="9.81640625" customWidth="1"/>
    <col min="1033" max="1033" width="5.54296875" customWidth="1"/>
    <col min="1034" max="1034" width="8.81640625" customWidth="1"/>
    <col min="1035" max="1035" width="4.453125" customWidth="1"/>
    <col min="1036" max="1036" width="6.54296875" customWidth="1"/>
    <col min="1037" max="1037" width="3.81640625" customWidth="1"/>
    <col min="1038" max="1039" width="4.81640625" customWidth="1"/>
    <col min="1040" max="1040" width="5" customWidth="1"/>
    <col min="1041" max="1041" width="8.26953125" customWidth="1"/>
    <col min="1042" max="1042" width="4.81640625" customWidth="1"/>
    <col min="1043" max="1043" width="6.81640625" customWidth="1"/>
    <col min="1044" max="1044" width="7.453125" customWidth="1"/>
    <col min="1045" max="1045" width="6.1796875" customWidth="1"/>
    <col min="1046" max="1046" width="3.7265625" customWidth="1"/>
    <col min="1047" max="1047" width="4.1796875" customWidth="1"/>
    <col min="1048" max="1048" width="6.26953125" customWidth="1"/>
    <col min="1049" max="1049" width="2.81640625" customWidth="1"/>
    <col min="1050" max="1050" width="3.54296875" customWidth="1"/>
    <col min="1283" max="1283" width="3.7265625" customWidth="1"/>
    <col min="1284" max="1284" width="5" customWidth="1"/>
    <col min="1285" max="1285" width="4.54296875" customWidth="1"/>
    <col min="1286" max="1286" width="6.81640625" customWidth="1"/>
    <col min="1287" max="1287" width="4.7265625" customWidth="1"/>
    <col min="1288" max="1288" width="9.81640625" customWidth="1"/>
    <col min="1289" max="1289" width="5.54296875" customWidth="1"/>
    <col min="1290" max="1290" width="8.81640625" customWidth="1"/>
    <col min="1291" max="1291" width="4.453125" customWidth="1"/>
    <col min="1292" max="1292" width="6.54296875" customWidth="1"/>
    <col min="1293" max="1293" width="3.81640625" customWidth="1"/>
    <col min="1294" max="1295" width="4.81640625" customWidth="1"/>
    <col min="1296" max="1296" width="5" customWidth="1"/>
    <col min="1297" max="1297" width="8.26953125" customWidth="1"/>
    <col min="1298" max="1298" width="4.81640625" customWidth="1"/>
    <col min="1299" max="1299" width="6.81640625" customWidth="1"/>
    <col min="1300" max="1300" width="7.453125" customWidth="1"/>
    <col min="1301" max="1301" width="6.1796875" customWidth="1"/>
    <col min="1302" max="1302" width="3.7265625" customWidth="1"/>
    <col min="1303" max="1303" width="4.1796875" customWidth="1"/>
    <col min="1304" max="1304" width="6.26953125" customWidth="1"/>
    <col min="1305" max="1305" width="2.81640625" customWidth="1"/>
    <col min="1306" max="1306" width="3.54296875" customWidth="1"/>
    <col min="1539" max="1539" width="3.7265625" customWidth="1"/>
    <col min="1540" max="1540" width="5" customWidth="1"/>
    <col min="1541" max="1541" width="4.54296875" customWidth="1"/>
    <col min="1542" max="1542" width="6.81640625" customWidth="1"/>
    <col min="1543" max="1543" width="4.7265625" customWidth="1"/>
    <col min="1544" max="1544" width="9.81640625" customWidth="1"/>
    <col min="1545" max="1545" width="5.54296875" customWidth="1"/>
    <col min="1546" max="1546" width="8.81640625" customWidth="1"/>
    <col min="1547" max="1547" width="4.453125" customWidth="1"/>
    <col min="1548" max="1548" width="6.54296875" customWidth="1"/>
    <col min="1549" max="1549" width="3.81640625" customWidth="1"/>
    <col min="1550" max="1551" width="4.81640625" customWidth="1"/>
    <col min="1552" max="1552" width="5" customWidth="1"/>
    <col min="1553" max="1553" width="8.26953125" customWidth="1"/>
    <col min="1554" max="1554" width="4.81640625" customWidth="1"/>
    <col min="1555" max="1555" width="6.81640625" customWidth="1"/>
    <col min="1556" max="1556" width="7.453125" customWidth="1"/>
    <col min="1557" max="1557" width="6.1796875" customWidth="1"/>
    <col min="1558" max="1558" width="3.7265625" customWidth="1"/>
    <col min="1559" max="1559" width="4.1796875" customWidth="1"/>
    <col min="1560" max="1560" width="6.26953125" customWidth="1"/>
    <col min="1561" max="1561" width="2.81640625" customWidth="1"/>
    <col min="1562" max="1562" width="3.54296875" customWidth="1"/>
    <col min="1795" max="1795" width="3.7265625" customWidth="1"/>
    <col min="1796" max="1796" width="5" customWidth="1"/>
    <col min="1797" max="1797" width="4.54296875" customWidth="1"/>
    <col min="1798" max="1798" width="6.81640625" customWidth="1"/>
    <col min="1799" max="1799" width="4.7265625" customWidth="1"/>
    <col min="1800" max="1800" width="9.81640625" customWidth="1"/>
    <col min="1801" max="1801" width="5.54296875" customWidth="1"/>
    <col min="1802" max="1802" width="8.81640625" customWidth="1"/>
    <col min="1803" max="1803" width="4.453125" customWidth="1"/>
    <col min="1804" max="1804" width="6.54296875" customWidth="1"/>
    <col min="1805" max="1805" width="3.81640625" customWidth="1"/>
    <col min="1806" max="1807" width="4.81640625" customWidth="1"/>
    <col min="1808" max="1808" width="5" customWidth="1"/>
    <col min="1809" max="1809" width="8.26953125" customWidth="1"/>
    <col min="1810" max="1810" width="4.81640625" customWidth="1"/>
    <col min="1811" max="1811" width="6.81640625" customWidth="1"/>
    <col min="1812" max="1812" width="7.453125" customWidth="1"/>
    <col min="1813" max="1813" width="6.1796875" customWidth="1"/>
    <col min="1814" max="1814" width="3.7265625" customWidth="1"/>
    <col min="1815" max="1815" width="4.1796875" customWidth="1"/>
    <col min="1816" max="1816" width="6.26953125" customWidth="1"/>
    <col min="1817" max="1817" width="2.81640625" customWidth="1"/>
    <col min="1818" max="1818" width="3.54296875" customWidth="1"/>
    <col min="2051" max="2051" width="3.7265625" customWidth="1"/>
    <col min="2052" max="2052" width="5" customWidth="1"/>
    <col min="2053" max="2053" width="4.54296875" customWidth="1"/>
    <col min="2054" max="2054" width="6.81640625" customWidth="1"/>
    <col min="2055" max="2055" width="4.7265625" customWidth="1"/>
    <col min="2056" max="2056" width="9.81640625" customWidth="1"/>
    <col min="2057" max="2057" width="5.54296875" customWidth="1"/>
    <col min="2058" max="2058" width="8.81640625" customWidth="1"/>
    <col min="2059" max="2059" width="4.453125" customWidth="1"/>
    <col min="2060" max="2060" width="6.54296875" customWidth="1"/>
    <col min="2061" max="2061" width="3.81640625" customWidth="1"/>
    <col min="2062" max="2063" width="4.81640625" customWidth="1"/>
    <col min="2064" max="2064" width="5" customWidth="1"/>
    <col min="2065" max="2065" width="8.26953125" customWidth="1"/>
    <col min="2066" max="2066" width="4.81640625" customWidth="1"/>
    <col min="2067" max="2067" width="6.81640625" customWidth="1"/>
    <col min="2068" max="2068" width="7.453125" customWidth="1"/>
    <col min="2069" max="2069" width="6.1796875" customWidth="1"/>
    <col min="2070" max="2070" width="3.7265625" customWidth="1"/>
    <col min="2071" max="2071" width="4.1796875" customWidth="1"/>
    <col min="2072" max="2072" width="6.26953125" customWidth="1"/>
    <col min="2073" max="2073" width="2.81640625" customWidth="1"/>
    <col min="2074" max="2074" width="3.54296875" customWidth="1"/>
    <col min="2307" max="2307" width="3.7265625" customWidth="1"/>
    <col min="2308" max="2308" width="5" customWidth="1"/>
    <col min="2309" max="2309" width="4.54296875" customWidth="1"/>
    <col min="2310" max="2310" width="6.81640625" customWidth="1"/>
    <col min="2311" max="2311" width="4.7265625" customWidth="1"/>
    <col min="2312" max="2312" width="9.81640625" customWidth="1"/>
    <col min="2313" max="2313" width="5.54296875" customWidth="1"/>
    <col min="2314" max="2314" width="8.81640625" customWidth="1"/>
    <col min="2315" max="2315" width="4.453125" customWidth="1"/>
    <col min="2316" max="2316" width="6.54296875" customWidth="1"/>
    <col min="2317" max="2317" width="3.81640625" customWidth="1"/>
    <col min="2318" max="2319" width="4.81640625" customWidth="1"/>
    <col min="2320" max="2320" width="5" customWidth="1"/>
    <col min="2321" max="2321" width="8.26953125" customWidth="1"/>
    <col min="2322" max="2322" width="4.81640625" customWidth="1"/>
    <col min="2323" max="2323" width="6.81640625" customWidth="1"/>
    <col min="2324" max="2324" width="7.453125" customWidth="1"/>
    <col min="2325" max="2325" width="6.1796875" customWidth="1"/>
    <col min="2326" max="2326" width="3.7265625" customWidth="1"/>
    <col min="2327" max="2327" width="4.1796875" customWidth="1"/>
    <col min="2328" max="2328" width="6.26953125" customWidth="1"/>
    <col min="2329" max="2329" width="2.81640625" customWidth="1"/>
    <col min="2330" max="2330" width="3.54296875" customWidth="1"/>
    <col min="2563" max="2563" width="3.7265625" customWidth="1"/>
    <col min="2564" max="2564" width="5" customWidth="1"/>
    <col min="2565" max="2565" width="4.54296875" customWidth="1"/>
    <col min="2566" max="2566" width="6.81640625" customWidth="1"/>
    <col min="2567" max="2567" width="4.7265625" customWidth="1"/>
    <col min="2568" max="2568" width="9.81640625" customWidth="1"/>
    <col min="2569" max="2569" width="5.54296875" customWidth="1"/>
    <col min="2570" max="2570" width="8.81640625" customWidth="1"/>
    <col min="2571" max="2571" width="4.453125" customWidth="1"/>
    <col min="2572" max="2572" width="6.54296875" customWidth="1"/>
    <col min="2573" max="2573" width="3.81640625" customWidth="1"/>
    <col min="2574" max="2575" width="4.81640625" customWidth="1"/>
    <col min="2576" max="2576" width="5" customWidth="1"/>
    <col min="2577" max="2577" width="8.26953125" customWidth="1"/>
    <col min="2578" max="2578" width="4.81640625" customWidth="1"/>
    <col min="2579" max="2579" width="6.81640625" customWidth="1"/>
    <col min="2580" max="2580" width="7.453125" customWidth="1"/>
    <col min="2581" max="2581" width="6.1796875" customWidth="1"/>
    <col min="2582" max="2582" width="3.7265625" customWidth="1"/>
    <col min="2583" max="2583" width="4.1796875" customWidth="1"/>
    <col min="2584" max="2584" width="6.26953125" customWidth="1"/>
    <col min="2585" max="2585" width="2.81640625" customWidth="1"/>
    <col min="2586" max="2586" width="3.54296875" customWidth="1"/>
    <col min="2819" max="2819" width="3.7265625" customWidth="1"/>
    <col min="2820" max="2820" width="5" customWidth="1"/>
    <col min="2821" max="2821" width="4.54296875" customWidth="1"/>
    <col min="2822" max="2822" width="6.81640625" customWidth="1"/>
    <col min="2823" max="2823" width="4.7265625" customWidth="1"/>
    <col min="2824" max="2824" width="9.81640625" customWidth="1"/>
    <col min="2825" max="2825" width="5.54296875" customWidth="1"/>
    <col min="2826" max="2826" width="8.81640625" customWidth="1"/>
    <col min="2827" max="2827" width="4.453125" customWidth="1"/>
    <col min="2828" max="2828" width="6.54296875" customWidth="1"/>
    <col min="2829" max="2829" width="3.81640625" customWidth="1"/>
    <col min="2830" max="2831" width="4.81640625" customWidth="1"/>
    <col min="2832" max="2832" width="5" customWidth="1"/>
    <col min="2833" max="2833" width="8.26953125" customWidth="1"/>
    <col min="2834" max="2834" width="4.81640625" customWidth="1"/>
    <col min="2835" max="2835" width="6.81640625" customWidth="1"/>
    <col min="2836" max="2836" width="7.453125" customWidth="1"/>
    <col min="2837" max="2837" width="6.1796875" customWidth="1"/>
    <col min="2838" max="2838" width="3.7265625" customWidth="1"/>
    <col min="2839" max="2839" width="4.1796875" customWidth="1"/>
    <col min="2840" max="2840" width="6.26953125" customWidth="1"/>
    <col min="2841" max="2841" width="2.81640625" customWidth="1"/>
    <col min="2842" max="2842" width="3.54296875" customWidth="1"/>
    <col min="3075" max="3075" width="3.7265625" customWidth="1"/>
    <col min="3076" max="3076" width="5" customWidth="1"/>
    <col min="3077" max="3077" width="4.54296875" customWidth="1"/>
    <col min="3078" max="3078" width="6.81640625" customWidth="1"/>
    <col min="3079" max="3079" width="4.7265625" customWidth="1"/>
    <col min="3080" max="3080" width="9.81640625" customWidth="1"/>
    <col min="3081" max="3081" width="5.54296875" customWidth="1"/>
    <col min="3082" max="3082" width="8.81640625" customWidth="1"/>
    <col min="3083" max="3083" width="4.453125" customWidth="1"/>
    <col min="3084" max="3084" width="6.54296875" customWidth="1"/>
    <col min="3085" max="3085" width="3.81640625" customWidth="1"/>
    <col min="3086" max="3087" width="4.81640625" customWidth="1"/>
    <col min="3088" max="3088" width="5" customWidth="1"/>
    <col min="3089" max="3089" width="8.26953125" customWidth="1"/>
    <col min="3090" max="3090" width="4.81640625" customWidth="1"/>
    <col min="3091" max="3091" width="6.81640625" customWidth="1"/>
    <col min="3092" max="3092" width="7.453125" customWidth="1"/>
    <col min="3093" max="3093" width="6.1796875" customWidth="1"/>
    <col min="3094" max="3094" width="3.7265625" customWidth="1"/>
    <col min="3095" max="3095" width="4.1796875" customWidth="1"/>
    <col min="3096" max="3096" width="6.26953125" customWidth="1"/>
    <col min="3097" max="3097" width="2.81640625" customWidth="1"/>
    <col min="3098" max="3098" width="3.54296875" customWidth="1"/>
    <col min="3331" max="3331" width="3.7265625" customWidth="1"/>
    <col min="3332" max="3332" width="5" customWidth="1"/>
    <col min="3333" max="3333" width="4.54296875" customWidth="1"/>
    <col min="3334" max="3334" width="6.81640625" customWidth="1"/>
    <col min="3335" max="3335" width="4.7265625" customWidth="1"/>
    <col min="3336" max="3336" width="9.81640625" customWidth="1"/>
    <col min="3337" max="3337" width="5.54296875" customWidth="1"/>
    <col min="3338" max="3338" width="8.81640625" customWidth="1"/>
    <col min="3339" max="3339" width="4.453125" customWidth="1"/>
    <col min="3340" max="3340" width="6.54296875" customWidth="1"/>
    <col min="3341" max="3341" width="3.81640625" customWidth="1"/>
    <col min="3342" max="3343" width="4.81640625" customWidth="1"/>
    <col min="3344" max="3344" width="5" customWidth="1"/>
    <col min="3345" max="3345" width="8.26953125" customWidth="1"/>
    <col min="3346" max="3346" width="4.81640625" customWidth="1"/>
    <col min="3347" max="3347" width="6.81640625" customWidth="1"/>
    <col min="3348" max="3348" width="7.453125" customWidth="1"/>
    <col min="3349" max="3349" width="6.1796875" customWidth="1"/>
    <col min="3350" max="3350" width="3.7265625" customWidth="1"/>
    <col min="3351" max="3351" width="4.1796875" customWidth="1"/>
    <col min="3352" max="3352" width="6.26953125" customWidth="1"/>
    <col min="3353" max="3353" width="2.81640625" customWidth="1"/>
    <col min="3354" max="3354" width="3.54296875" customWidth="1"/>
    <col min="3587" max="3587" width="3.7265625" customWidth="1"/>
    <col min="3588" max="3588" width="5" customWidth="1"/>
    <col min="3589" max="3589" width="4.54296875" customWidth="1"/>
    <col min="3590" max="3590" width="6.81640625" customWidth="1"/>
    <col min="3591" max="3591" width="4.7265625" customWidth="1"/>
    <col min="3592" max="3592" width="9.81640625" customWidth="1"/>
    <col min="3593" max="3593" width="5.54296875" customWidth="1"/>
    <col min="3594" max="3594" width="8.81640625" customWidth="1"/>
    <col min="3595" max="3595" width="4.453125" customWidth="1"/>
    <col min="3596" max="3596" width="6.54296875" customWidth="1"/>
    <col min="3597" max="3597" width="3.81640625" customWidth="1"/>
    <col min="3598" max="3599" width="4.81640625" customWidth="1"/>
    <col min="3600" max="3600" width="5" customWidth="1"/>
    <col min="3601" max="3601" width="8.26953125" customWidth="1"/>
    <col min="3602" max="3602" width="4.81640625" customWidth="1"/>
    <col min="3603" max="3603" width="6.81640625" customWidth="1"/>
    <col min="3604" max="3604" width="7.453125" customWidth="1"/>
    <col min="3605" max="3605" width="6.1796875" customWidth="1"/>
    <col min="3606" max="3606" width="3.7265625" customWidth="1"/>
    <col min="3607" max="3607" width="4.1796875" customWidth="1"/>
    <col min="3608" max="3608" width="6.26953125" customWidth="1"/>
    <col min="3609" max="3609" width="2.81640625" customWidth="1"/>
    <col min="3610" max="3610" width="3.54296875" customWidth="1"/>
    <col min="3843" max="3843" width="3.7265625" customWidth="1"/>
    <col min="3844" max="3844" width="5" customWidth="1"/>
    <col min="3845" max="3845" width="4.54296875" customWidth="1"/>
    <col min="3846" max="3846" width="6.81640625" customWidth="1"/>
    <col min="3847" max="3847" width="4.7265625" customWidth="1"/>
    <col min="3848" max="3848" width="9.81640625" customWidth="1"/>
    <col min="3849" max="3849" width="5.54296875" customWidth="1"/>
    <col min="3850" max="3850" width="8.81640625" customWidth="1"/>
    <col min="3851" max="3851" width="4.453125" customWidth="1"/>
    <col min="3852" max="3852" width="6.54296875" customWidth="1"/>
    <col min="3853" max="3853" width="3.81640625" customWidth="1"/>
    <col min="3854" max="3855" width="4.81640625" customWidth="1"/>
    <col min="3856" max="3856" width="5" customWidth="1"/>
    <col min="3857" max="3857" width="8.26953125" customWidth="1"/>
    <col min="3858" max="3858" width="4.81640625" customWidth="1"/>
    <col min="3859" max="3859" width="6.81640625" customWidth="1"/>
    <col min="3860" max="3860" width="7.453125" customWidth="1"/>
    <col min="3861" max="3861" width="6.1796875" customWidth="1"/>
    <col min="3862" max="3862" width="3.7265625" customWidth="1"/>
    <col min="3863" max="3863" width="4.1796875" customWidth="1"/>
    <col min="3864" max="3864" width="6.26953125" customWidth="1"/>
    <col min="3865" max="3865" width="2.81640625" customWidth="1"/>
    <col min="3866" max="3866" width="3.54296875" customWidth="1"/>
    <col min="4099" max="4099" width="3.7265625" customWidth="1"/>
    <col min="4100" max="4100" width="5" customWidth="1"/>
    <col min="4101" max="4101" width="4.54296875" customWidth="1"/>
    <col min="4102" max="4102" width="6.81640625" customWidth="1"/>
    <col min="4103" max="4103" width="4.7265625" customWidth="1"/>
    <col min="4104" max="4104" width="9.81640625" customWidth="1"/>
    <col min="4105" max="4105" width="5.54296875" customWidth="1"/>
    <col min="4106" max="4106" width="8.81640625" customWidth="1"/>
    <col min="4107" max="4107" width="4.453125" customWidth="1"/>
    <col min="4108" max="4108" width="6.54296875" customWidth="1"/>
    <col min="4109" max="4109" width="3.81640625" customWidth="1"/>
    <col min="4110" max="4111" width="4.81640625" customWidth="1"/>
    <col min="4112" max="4112" width="5" customWidth="1"/>
    <col min="4113" max="4113" width="8.26953125" customWidth="1"/>
    <col min="4114" max="4114" width="4.81640625" customWidth="1"/>
    <col min="4115" max="4115" width="6.81640625" customWidth="1"/>
    <col min="4116" max="4116" width="7.453125" customWidth="1"/>
    <col min="4117" max="4117" width="6.1796875" customWidth="1"/>
    <col min="4118" max="4118" width="3.7265625" customWidth="1"/>
    <col min="4119" max="4119" width="4.1796875" customWidth="1"/>
    <col min="4120" max="4120" width="6.26953125" customWidth="1"/>
    <col min="4121" max="4121" width="2.81640625" customWidth="1"/>
    <col min="4122" max="4122" width="3.54296875" customWidth="1"/>
    <col min="4355" max="4355" width="3.7265625" customWidth="1"/>
    <col min="4356" max="4356" width="5" customWidth="1"/>
    <col min="4357" max="4357" width="4.54296875" customWidth="1"/>
    <col min="4358" max="4358" width="6.81640625" customWidth="1"/>
    <col min="4359" max="4359" width="4.7265625" customWidth="1"/>
    <col min="4360" max="4360" width="9.81640625" customWidth="1"/>
    <col min="4361" max="4361" width="5.54296875" customWidth="1"/>
    <col min="4362" max="4362" width="8.81640625" customWidth="1"/>
    <col min="4363" max="4363" width="4.453125" customWidth="1"/>
    <col min="4364" max="4364" width="6.54296875" customWidth="1"/>
    <col min="4365" max="4365" width="3.81640625" customWidth="1"/>
    <col min="4366" max="4367" width="4.81640625" customWidth="1"/>
    <col min="4368" max="4368" width="5" customWidth="1"/>
    <col min="4369" max="4369" width="8.26953125" customWidth="1"/>
    <col min="4370" max="4370" width="4.81640625" customWidth="1"/>
    <col min="4371" max="4371" width="6.81640625" customWidth="1"/>
    <col min="4372" max="4372" width="7.453125" customWidth="1"/>
    <col min="4373" max="4373" width="6.1796875" customWidth="1"/>
    <col min="4374" max="4374" width="3.7265625" customWidth="1"/>
    <col min="4375" max="4375" width="4.1796875" customWidth="1"/>
    <col min="4376" max="4376" width="6.26953125" customWidth="1"/>
    <col min="4377" max="4377" width="2.81640625" customWidth="1"/>
    <col min="4378" max="4378" width="3.54296875" customWidth="1"/>
    <col min="4611" max="4611" width="3.7265625" customWidth="1"/>
    <col min="4612" max="4612" width="5" customWidth="1"/>
    <col min="4613" max="4613" width="4.54296875" customWidth="1"/>
    <col min="4614" max="4614" width="6.81640625" customWidth="1"/>
    <col min="4615" max="4615" width="4.7265625" customWidth="1"/>
    <col min="4616" max="4616" width="9.81640625" customWidth="1"/>
    <col min="4617" max="4617" width="5.54296875" customWidth="1"/>
    <col min="4618" max="4618" width="8.81640625" customWidth="1"/>
    <col min="4619" max="4619" width="4.453125" customWidth="1"/>
    <col min="4620" max="4620" width="6.54296875" customWidth="1"/>
    <col min="4621" max="4621" width="3.81640625" customWidth="1"/>
    <col min="4622" max="4623" width="4.81640625" customWidth="1"/>
    <col min="4624" max="4624" width="5" customWidth="1"/>
    <col min="4625" max="4625" width="8.26953125" customWidth="1"/>
    <col min="4626" max="4626" width="4.81640625" customWidth="1"/>
    <col min="4627" max="4627" width="6.81640625" customWidth="1"/>
    <col min="4628" max="4628" width="7.453125" customWidth="1"/>
    <col min="4629" max="4629" width="6.1796875" customWidth="1"/>
    <col min="4630" max="4630" width="3.7265625" customWidth="1"/>
    <col min="4631" max="4631" width="4.1796875" customWidth="1"/>
    <col min="4632" max="4632" width="6.26953125" customWidth="1"/>
    <col min="4633" max="4633" width="2.81640625" customWidth="1"/>
    <col min="4634" max="4634" width="3.54296875" customWidth="1"/>
    <col min="4867" max="4867" width="3.7265625" customWidth="1"/>
    <col min="4868" max="4868" width="5" customWidth="1"/>
    <col min="4869" max="4869" width="4.54296875" customWidth="1"/>
    <col min="4870" max="4870" width="6.81640625" customWidth="1"/>
    <col min="4871" max="4871" width="4.7265625" customWidth="1"/>
    <col min="4872" max="4872" width="9.81640625" customWidth="1"/>
    <col min="4873" max="4873" width="5.54296875" customWidth="1"/>
    <col min="4874" max="4874" width="8.81640625" customWidth="1"/>
    <col min="4875" max="4875" width="4.453125" customWidth="1"/>
    <col min="4876" max="4876" width="6.54296875" customWidth="1"/>
    <col min="4877" max="4877" width="3.81640625" customWidth="1"/>
    <col min="4878" max="4879" width="4.81640625" customWidth="1"/>
    <col min="4880" max="4880" width="5" customWidth="1"/>
    <col min="4881" max="4881" width="8.26953125" customWidth="1"/>
    <col min="4882" max="4882" width="4.81640625" customWidth="1"/>
    <col min="4883" max="4883" width="6.81640625" customWidth="1"/>
    <col min="4884" max="4884" width="7.453125" customWidth="1"/>
    <col min="4885" max="4885" width="6.1796875" customWidth="1"/>
    <col min="4886" max="4886" width="3.7265625" customWidth="1"/>
    <col min="4887" max="4887" width="4.1796875" customWidth="1"/>
    <col min="4888" max="4888" width="6.26953125" customWidth="1"/>
    <col min="4889" max="4889" width="2.81640625" customWidth="1"/>
    <col min="4890" max="4890" width="3.54296875" customWidth="1"/>
    <col min="5123" max="5123" width="3.7265625" customWidth="1"/>
    <col min="5124" max="5124" width="5" customWidth="1"/>
    <col min="5125" max="5125" width="4.54296875" customWidth="1"/>
    <col min="5126" max="5126" width="6.81640625" customWidth="1"/>
    <col min="5127" max="5127" width="4.7265625" customWidth="1"/>
    <col min="5128" max="5128" width="9.81640625" customWidth="1"/>
    <col min="5129" max="5129" width="5.54296875" customWidth="1"/>
    <col min="5130" max="5130" width="8.81640625" customWidth="1"/>
    <col min="5131" max="5131" width="4.453125" customWidth="1"/>
    <col min="5132" max="5132" width="6.54296875" customWidth="1"/>
    <col min="5133" max="5133" width="3.81640625" customWidth="1"/>
    <col min="5134" max="5135" width="4.81640625" customWidth="1"/>
    <col min="5136" max="5136" width="5" customWidth="1"/>
    <col min="5137" max="5137" width="8.26953125" customWidth="1"/>
    <col min="5138" max="5138" width="4.81640625" customWidth="1"/>
    <col min="5139" max="5139" width="6.81640625" customWidth="1"/>
    <col min="5140" max="5140" width="7.453125" customWidth="1"/>
    <col min="5141" max="5141" width="6.1796875" customWidth="1"/>
    <col min="5142" max="5142" width="3.7265625" customWidth="1"/>
    <col min="5143" max="5143" width="4.1796875" customWidth="1"/>
    <col min="5144" max="5144" width="6.26953125" customWidth="1"/>
    <col min="5145" max="5145" width="2.81640625" customWidth="1"/>
    <col min="5146" max="5146" width="3.54296875" customWidth="1"/>
    <col min="5379" max="5379" width="3.7265625" customWidth="1"/>
    <col min="5380" max="5380" width="5" customWidth="1"/>
    <col min="5381" max="5381" width="4.54296875" customWidth="1"/>
    <col min="5382" max="5382" width="6.81640625" customWidth="1"/>
    <col min="5383" max="5383" width="4.7265625" customWidth="1"/>
    <col min="5384" max="5384" width="9.81640625" customWidth="1"/>
    <col min="5385" max="5385" width="5.54296875" customWidth="1"/>
    <col min="5386" max="5386" width="8.81640625" customWidth="1"/>
    <col min="5387" max="5387" width="4.453125" customWidth="1"/>
    <col min="5388" max="5388" width="6.54296875" customWidth="1"/>
    <col min="5389" max="5389" width="3.81640625" customWidth="1"/>
    <col min="5390" max="5391" width="4.81640625" customWidth="1"/>
    <col min="5392" max="5392" width="5" customWidth="1"/>
    <col min="5393" max="5393" width="8.26953125" customWidth="1"/>
    <col min="5394" max="5394" width="4.81640625" customWidth="1"/>
    <col min="5395" max="5395" width="6.81640625" customWidth="1"/>
    <col min="5396" max="5396" width="7.453125" customWidth="1"/>
    <col min="5397" max="5397" width="6.1796875" customWidth="1"/>
    <col min="5398" max="5398" width="3.7265625" customWidth="1"/>
    <col min="5399" max="5399" width="4.1796875" customWidth="1"/>
    <col min="5400" max="5400" width="6.26953125" customWidth="1"/>
    <col min="5401" max="5401" width="2.81640625" customWidth="1"/>
    <col min="5402" max="5402" width="3.54296875" customWidth="1"/>
    <col min="5635" max="5635" width="3.7265625" customWidth="1"/>
    <col min="5636" max="5636" width="5" customWidth="1"/>
    <col min="5637" max="5637" width="4.54296875" customWidth="1"/>
    <col min="5638" max="5638" width="6.81640625" customWidth="1"/>
    <col min="5639" max="5639" width="4.7265625" customWidth="1"/>
    <col min="5640" max="5640" width="9.81640625" customWidth="1"/>
    <col min="5641" max="5641" width="5.54296875" customWidth="1"/>
    <col min="5642" max="5642" width="8.81640625" customWidth="1"/>
    <col min="5643" max="5643" width="4.453125" customWidth="1"/>
    <col min="5644" max="5644" width="6.54296875" customWidth="1"/>
    <col min="5645" max="5645" width="3.81640625" customWidth="1"/>
    <col min="5646" max="5647" width="4.81640625" customWidth="1"/>
    <col min="5648" max="5648" width="5" customWidth="1"/>
    <col min="5649" max="5649" width="8.26953125" customWidth="1"/>
    <col min="5650" max="5650" width="4.81640625" customWidth="1"/>
    <col min="5651" max="5651" width="6.81640625" customWidth="1"/>
    <col min="5652" max="5652" width="7.453125" customWidth="1"/>
    <col min="5653" max="5653" width="6.1796875" customWidth="1"/>
    <col min="5654" max="5654" width="3.7265625" customWidth="1"/>
    <col min="5655" max="5655" width="4.1796875" customWidth="1"/>
    <col min="5656" max="5656" width="6.26953125" customWidth="1"/>
    <col min="5657" max="5657" width="2.81640625" customWidth="1"/>
    <col min="5658" max="5658" width="3.54296875" customWidth="1"/>
    <col min="5891" max="5891" width="3.7265625" customWidth="1"/>
    <col min="5892" max="5892" width="5" customWidth="1"/>
    <col min="5893" max="5893" width="4.54296875" customWidth="1"/>
    <col min="5894" max="5894" width="6.81640625" customWidth="1"/>
    <col min="5895" max="5895" width="4.7265625" customWidth="1"/>
    <col min="5896" max="5896" width="9.81640625" customWidth="1"/>
    <col min="5897" max="5897" width="5.54296875" customWidth="1"/>
    <col min="5898" max="5898" width="8.81640625" customWidth="1"/>
    <col min="5899" max="5899" width="4.453125" customWidth="1"/>
    <col min="5900" max="5900" width="6.54296875" customWidth="1"/>
    <col min="5901" max="5901" width="3.81640625" customWidth="1"/>
    <col min="5902" max="5903" width="4.81640625" customWidth="1"/>
    <col min="5904" max="5904" width="5" customWidth="1"/>
    <col min="5905" max="5905" width="8.26953125" customWidth="1"/>
    <col min="5906" max="5906" width="4.81640625" customWidth="1"/>
    <col min="5907" max="5907" width="6.81640625" customWidth="1"/>
    <col min="5908" max="5908" width="7.453125" customWidth="1"/>
    <col min="5909" max="5909" width="6.1796875" customWidth="1"/>
    <col min="5910" max="5910" width="3.7265625" customWidth="1"/>
    <col min="5911" max="5911" width="4.1796875" customWidth="1"/>
    <col min="5912" max="5912" width="6.26953125" customWidth="1"/>
    <col min="5913" max="5913" width="2.81640625" customWidth="1"/>
    <col min="5914" max="5914" width="3.54296875" customWidth="1"/>
    <col min="6147" max="6147" width="3.7265625" customWidth="1"/>
    <col min="6148" max="6148" width="5" customWidth="1"/>
    <col min="6149" max="6149" width="4.54296875" customWidth="1"/>
    <col min="6150" max="6150" width="6.81640625" customWidth="1"/>
    <col min="6151" max="6151" width="4.7265625" customWidth="1"/>
    <col min="6152" max="6152" width="9.81640625" customWidth="1"/>
    <col min="6153" max="6153" width="5.54296875" customWidth="1"/>
    <col min="6154" max="6154" width="8.81640625" customWidth="1"/>
    <col min="6155" max="6155" width="4.453125" customWidth="1"/>
    <col min="6156" max="6156" width="6.54296875" customWidth="1"/>
    <col min="6157" max="6157" width="3.81640625" customWidth="1"/>
    <col min="6158" max="6159" width="4.81640625" customWidth="1"/>
    <col min="6160" max="6160" width="5" customWidth="1"/>
    <col min="6161" max="6161" width="8.26953125" customWidth="1"/>
    <col min="6162" max="6162" width="4.81640625" customWidth="1"/>
    <col min="6163" max="6163" width="6.81640625" customWidth="1"/>
    <col min="6164" max="6164" width="7.453125" customWidth="1"/>
    <col min="6165" max="6165" width="6.1796875" customWidth="1"/>
    <col min="6166" max="6166" width="3.7265625" customWidth="1"/>
    <col min="6167" max="6167" width="4.1796875" customWidth="1"/>
    <col min="6168" max="6168" width="6.26953125" customWidth="1"/>
    <col min="6169" max="6169" width="2.81640625" customWidth="1"/>
    <col min="6170" max="6170" width="3.54296875" customWidth="1"/>
    <col min="6403" max="6403" width="3.7265625" customWidth="1"/>
    <col min="6404" max="6404" width="5" customWidth="1"/>
    <col min="6405" max="6405" width="4.54296875" customWidth="1"/>
    <col min="6406" max="6406" width="6.81640625" customWidth="1"/>
    <col min="6407" max="6407" width="4.7265625" customWidth="1"/>
    <col min="6408" max="6408" width="9.81640625" customWidth="1"/>
    <col min="6409" max="6409" width="5.54296875" customWidth="1"/>
    <col min="6410" max="6410" width="8.81640625" customWidth="1"/>
    <col min="6411" max="6411" width="4.453125" customWidth="1"/>
    <col min="6412" max="6412" width="6.54296875" customWidth="1"/>
    <col min="6413" max="6413" width="3.81640625" customWidth="1"/>
    <col min="6414" max="6415" width="4.81640625" customWidth="1"/>
    <col min="6416" max="6416" width="5" customWidth="1"/>
    <col min="6417" max="6417" width="8.26953125" customWidth="1"/>
    <col min="6418" max="6418" width="4.81640625" customWidth="1"/>
    <col min="6419" max="6419" width="6.81640625" customWidth="1"/>
    <col min="6420" max="6420" width="7.453125" customWidth="1"/>
    <col min="6421" max="6421" width="6.1796875" customWidth="1"/>
    <col min="6422" max="6422" width="3.7265625" customWidth="1"/>
    <col min="6423" max="6423" width="4.1796875" customWidth="1"/>
    <col min="6424" max="6424" width="6.26953125" customWidth="1"/>
    <col min="6425" max="6425" width="2.81640625" customWidth="1"/>
    <col min="6426" max="6426" width="3.54296875" customWidth="1"/>
    <col min="6659" max="6659" width="3.7265625" customWidth="1"/>
    <col min="6660" max="6660" width="5" customWidth="1"/>
    <col min="6661" max="6661" width="4.54296875" customWidth="1"/>
    <col min="6662" max="6662" width="6.81640625" customWidth="1"/>
    <col min="6663" max="6663" width="4.7265625" customWidth="1"/>
    <col min="6664" max="6664" width="9.81640625" customWidth="1"/>
    <col min="6665" max="6665" width="5.54296875" customWidth="1"/>
    <col min="6666" max="6666" width="8.81640625" customWidth="1"/>
    <col min="6667" max="6667" width="4.453125" customWidth="1"/>
    <col min="6668" max="6668" width="6.54296875" customWidth="1"/>
    <col min="6669" max="6669" width="3.81640625" customWidth="1"/>
    <col min="6670" max="6671" width="4.81640625" customWidth="1"/>
    <col min="6672" max="6672" width="5" customWidth="1"/>
    <col min="6673" max="6673" width="8.26953125" customWidth="1"/>
    <col min="6674" max="6674" width="4.81640625" customWidth="1"/>
    <col min="6675" max="6675" width="6.81640625" customWidth="1"/>
    <col min="6676" max="6676" width="7.453125" customWidth="1"/>
    <col min="6677" max="6677" width="6.1796875" customWidth="1"/>
    <col min="6678" max="6678" width="3.7265625" customWidth="1"/>
    <col min="6679" max="6679" width="4.1796875" customWidth="1"/>
    <col min="6680" max="6680" width="6.26953125" customWidth="1"/>
    <col min="6681" max="6681" width="2.81640625" customWidth="1"/>
    <col min="6682" max="6682" width="3.54296875" customWidth="1"/>
    <col min="6915" max="6915" width="3.7265625" customWidth="1"/>
    <col min="6916" max="6916" width="5" customWidth="1"/>
    <col min="6917" max="6917" width="4.54296875" customWidth="1"/>
    <col min="6918" max="6918" width="6.81640625" customWidth="1"/>
    <col min="6919" max="6919" width="4.7265625" customWidth="1"/>
    <col min="6920" max="6920" width="9.81640625" customWidth="1"/>
    <col min="6921" max="6921" width="5.54296875" customWidth="1"/>
    <col min="6922" max="6922" width="8.81640625" customWidth="1"/>
    <col min="6923" max="6923" width="4.453125" customWidth="1"/>
    <col min="6924" max="6924" width="6.54296875" customWidth="1"/>
    <col min="6925" max="6925" width="3.81640625" customWidth="1"/>
    <col min="6926" max="6927" width="4.81640625" customWidth="1"/>
    <col min="6928" max="6928" width="5" customWidth="1"/>
    <col min="6929" max="6929" width="8.26953125" customWidth="1"/>
    <col min="6930" max="6930" width="4.81640625" customWidth="1"/>
    <col min="6931" max="6931" width="6.81640625" customWidth="1"/>
    <col min="6932" max="6932" width="7.453125" customWidth="1"/>
    <col min="6933" max="6933" width="6.1796875" customWidth="1"/>
    <col min="6934" max="6934" width="3.7265625" customWidth="1"/>
    <col min="6935" max="6935" width="4.1796875" customWidth="1"/>
    <col min="6936" max="6936" width="6.26953125" customWidth="1"/>
    <col min="6937" max="6937" width="2.81640625" customWidth="1"/>
    <col min="6938" max="6938" width="3.54296875" customWidth="1"/>
    <col min="7171" max="7171" width="3.7265625" customWidth="1"/>
    <col min="7172" max="7172" width="5" customWidth="1"/>
    <col min="7173" max="7173" width="4.54296875" customWidth="1"/>
    <col min="7174" max="7174" width="6.81640625" customWidth="1"/>
    <col min="7175" max="7175" width="4.7265625" customWidth="1"/>
    <col min="7176" max="7176" width="9.81640625" customWidth="1"/>
    <col min="7177" max="7177" width="5.54296875" customWidth="1"/>
    <col min="7178" max="7178" width="8.81640625" customWidth="1"/>
    <col min="7179" max="7179" width="4.453125" customWidth="1"/>
    <col min="7180" max="7180" width="6.54296875" customWidth="1"/>
    <col min="7181" max="7181" width="3.81640625" customWidth="1"/>
    <col min="7182" max="7183" width="4.81640625" customWidth="1"/>
    <col min="7184" max="7184" width="5" customWidth="1"/>
    <col min="7185" max="7185" width="8.26953125" customWidth="1"/>
    <col min="7186" max="7186" width="4.81640625" customWidth="1"/>
    <col min="7187" max="7187" width="6.81640625" customWidth="1"/>
    <col min="7188" max="7188" width="7.453125" customWidth="1"/>
    <col min="7189" max="7189" width="6.1796875" customWidth="1"/>
    <col min="7190" max="7190" width="3.7265625" customWidth="1"/>
    <col min="7191" max="7191" width="4.1796875" customWidth="1"/>
    <col min="7192" max="7192" width="6.26953125" customWidth="1"/>
    <col min="7193" max="7193" width="2.81640625" customWidth="1"/>
    <col min="7194" max="7194" width="3.54296875" customWidth="1"/>
    <col min="7427" max="7427" width="3.7265625" customWidth="1"/>
    <col min="7428" max="7428" width="5" customWidth="1"/>
    <col min="7429" max="7429" width="4.54296875" customWidth="1"/>
    <col min="7430" max="7430" width="6.81640625" customWidth="1"/>
    <col min="7431" max="7431" width="4.7265625" customWidth="1"/>
    <col min="7432" max="7432" width="9.81640625" customWidth="1"/>
    <col min="7433" max="7433" width="5.54296875" customWidth="1"/>
    <col min="7434" max="7434" width="8.81640625" customWidth="1"/>
    <col min="7435" max="7435" width="4.453125" customWidth="1"/>
    <col min="7436" max="7436" width="6.54296875" customWidth="1"/>
    <col min="7437" max="7437" width="3.81640625" customWidth="1"/>
    <col min="7438" max="7439" width="4.81640625" customWidth="1"/>
    <col min="7440" max="7440" width="5" customWidth="1"/>
    <col min="7441" max="7441" width="8.26953125" customWidth="1"/>
    <col min="7442" max="7442" width="4.81640625" customWidth="1"/>
    <col min="7443" max="7443" width="6.81640625" customWidth="1"/>
    <col min="7444" max="7444" width="7.453125" customWidth="1"/>
    <col min="7445" max="7445" width="6.1796875" customWidth="1"/>
    <col min="7446" max="7446" width="3.7265625" customWidth="1"/>
    <col min="7447" max="7447" width="4.1796875" customWidth="1"/>
    <col min="7448" max="7448" width="6.26953125" customWidth="1"/>
    <col min="7449" max="7449" width="2.81640625" customWidth="1"/>
    <col min="7450" max="7450" width="3.54296875" customWidth="1"/>
    <col min="7683" max="7683" width="3.7265625" customWidth="1"/>
    <col min="7684" max="7684" width="5" customWidth="1"/>
    <col min="7685" max="7685" width="4.54296875" customWidth="1"/>
    <col min="7686" max="7686" width="6.81640625" customWidth="1"/>
    <col min="7687" max="7687" width="4.7265625" customWidth="1"/>
    <col min="7688" max="7688" width="9.81640625" customWidth="1"/>
    <col min="7689" max="7689" width="5.54296875" customWidth="1"/>
    <col min="7690" max="7690" width="8.81640625" customWidth="1"/>
    <col min="7691" max="7691" width="4.453125" customWidth="1"/>
    <col min="7692" max="7692" width="6.54296875" customWidth="1"/>
    <col min="7693" max="7693" width="3.81640625" customWidth="1"/>
    <col min="7694" max="7695" width="4.81640625" customWidth="1"/>
    <col min="7696" max="7696" width="5" customWidth="1"/>
    <col min="7697" max="7697" width="8.26953125" customWidth="1"/>
    <col min="7698" max="7698" width="4.81640625" customWidth="1"/>
    <col min="7699" max="7699" width="6.81640625" customWidth="1"/>
    <col min="7700" max="7700" width="7.453125" customWidth="1"/>
    <col min="7701" max="7701" width="6.1796875" customWidth="1"/>
    <col min="7702" max="7702" width="3.7265625" customWidth="1"/>
    <col min="7703" max="7703" width="4.1796875" customWidth="1"/>
    <col min="7704" max="7704" width="6.26953125" customWidth="1"/>
    <col min="7705" max="7705" width="2.81640625" customWidth="1"/>
    <col min="7706" max="7706" width="3.54296875" customWidth="1"/>
    <col min="7939" max="7939" width="3.7265625" customWidth="1"/>
    <col min="7940" max="7940" width="5" customWidth="1"/>
    <col min="7941" max="7941" width="4.54296875" customWidth="1"/>
    <col min="7942" max="7942" width="6.81640625" customWidth="1"/>
    <col min="7943" max="7943" width="4.7265625" customWidth="1"/>
    <col min="7944" max="7944" width="9.81640625" customWidth="1"/>
    <col min="7945" max="7945" width="5.54296875" customWidth="1"/>
    <col min="7946" max="7946" width="8.81640625" customWidth="1"/>
    <col min="7947" max="7947" width="4.453125" customWidth="1"/>
    <col min="7948" max="7948" width="6.54296875" customWidth="1"/>
    <col min="7949" max="7949" width="3.81640625" customWidth="1"/>
    <col min="7950" max="7951" width="4.81640625" customWidth="1"/>
    <col min="7952" max="7952" width="5" customWidth="1"/>
    <col min="7953" max="7953" width="8.26953125" customWidth="1"/>
    <col min="7954" max="7954" width="4.81640625" customWidth="1"/>
    <col min="7955" max="7955" width="6.81640625" customWidth="1"/>
    <col min="7956" max="7956" width="7.453125" customWidth="1"/>
    <col min="7957" max="7957" width="6.1796875" customWidth="1"/>
    <col min="7958" max="7958" width="3.7265625" customWidth="1"/>
    <col min="7959" max="7959" width="4.1796875" customWidth="1"/>
    <col min="7960" max="7960" width="6.26953125" customWidth="1"/>
    <col min="7961" max="7961" width="2.81640625" customWidth="1"/>
    <col min="7962" max="7962" width="3.54296875" customWidth="1"/>
    <col min="8195" max="8195" width="3.7265625" customWidth="1"/>
    <col min="8196" max="8196" width="5" customWidth="1"/>
    <col min="8197" max="8197" width="4.54296875" customWidth="1"/>
    <col min="8198" max="8198" width="6.81640625" customWidth="1"/>
    <col min="8199" max="8199" width="4.7265625" customWidth="1"/>
    <col min="8200" max="8200" width="9.81640625" customWidth="1"/>
    <col min="8201" max="8201" width="5.54296875" customWidth="1"/>
    <col min="8202" max="8202" width="8.81640625" customWidth="1"/>
    <col min="8203" max="8203" width="4.453125" customWidth="1"/>
    <col min="8204" max="8204" width="6.54296875" customWidth="1"/>
    <col min="8205" max="8205" width="3.81640625" customWidth="1"/>
    <col min="8206" max="8207" width="4.81640625" customWidth="1"/>
    <col min="8208" max="8208" width="5" customWidth="1"/>
    <col min="8209" max="8209" width="8.26953125" customWidth="1"/>
    <col min="8210" max="8210" width="4.81640625" customWidth="1"/>
    <col min="8211" max="8211" width="6.81640625" customWidth="1"/>
    <col min="8212" max="8212" width="7.453125" customWidth="1"/>
    <col min="8213" max="8213" width="6.1796875" customWidth="1"/>
    <col min="8214" max="8214" width="3.7265625" customWidth="1"/>
    <col min="8215" max="8215" width="4.1796875" customWidth="1"/>
    <col min="8216" max="8216" width="6.26953125" customWidth="1"/>
    <col min="8217" max="8217" width="2.81640625" customWidth="1"/>
    <col min="8218" max="8218" width="3.54296875" customWidth="1"/>
    <col min="8451" max="8451" width="3.7265625" customWidth="1"/>
    <col min="8452" max="8452" width="5" customWidth="1"/>
    <col min="8453" max="8453" width="4.54296875" customWidth="1"/>
    <col min="8454" max="8454" width="6.81640625" customWidth="1"/>
    <col min="8455" max="8455" width="4.7265625" customWidth="1"/>
    <col min="8456" max="8456" width="9.81640625" customWidth="1"/>
    <col min="8457" max="8457" width="5.54296875" customWidth="1"/>
    <col min="8458" max="8458" width="8.81640625" customWidth="1"/>
    <col min="8459" max="8459" width="4.453125" customWidth="1"/>
    <col min="8460" max="8460" width="6.54296875" customWidth="1"/>
    <col min="8461" max="8461" width="3.81640625" customWidth="1"/>
    <col min="8462" max="8463" width="4.81640625" customWidth="1"/>
    <col min="8464" max="8464" width="5" customWidth="1"/>
    <col min="8465" max="8465" width="8.26953125" customWidth="1"/>
    <col min="8466" max="8466" width="4.81640625" customWidth="1"/>
    <col min="8467" max="8467" width="6.81640625" customWidth="1"/>
    <col min="8468" max="8468" width="7.453125" customWidth="1"/>
    <col min="8469" max="8469" width="6.1796875" customWidth="1"/>
    <col min="8470" max="8470" width="3.7265625" customWidth="1"/>
    <col min="8471" max="8471" width="4.1796875" customWidth="1"/>
    <col min="8472" max="8472" width="6.26953125" customWidth="1"/>
    <col min="8473" max="8473" width="2.81640625" customWidth="1"/>
    <col min="8474" max="8474" width="3.54296875" customWidth="1"/>
    <col min="8707" max="8707" width="3.7265625" customWidth="1"/>
    <col min="8708" max="8708" width="5" customWidth="1"/>
    <col min="8709" max="8709" width="4.54296875" customWidth="1"/>
    <col min="8710" max="8710" width="6.81640625" customWidth="1"/>
    <col min="8711" max="8711" width="4.7265625" customWidth="1"/>
    <col min="8712" max="8712" width="9.81640625" customWidth="1"/>
    <col min="8713" max="8713" width="5.54296875" customWidth="1"/>
    <col min="8714" max="8714" width="8.81640625" customWidth="1"/>
    <col min="8715" max="8715" width="4.453125" customWidth="1"/>
    <col min="8716" max="8716" width="6.54296875" customWidth="1"/>
    <col min="8717" max="8717" width="3.81640625" customWidth="1"/>
    <col min="8718" max="8719" width="4.81640625" customWidth="1"/>
    <col min="8720" max="8720" width="5" customWidth="1"/>
    <col min="8721" max="8721" width="8.26953125" customWidth="1"/>
    <col min="8722" max="8722" width="4.81640625" customWidth="1"/>
    <col min="8723" max="8723" width="6.81640625" customWidth="1"/>
    <col min="8724" max="8724" width="7.453125" customWidth="1"/>
    <col min="8725" max="8725" width="6.1796875" customWidth="1"/>
    <col min="8726" max="8726" width="3.7265625" customWidth="1"/>
    <col min="8727" max="8727" width="4.1796875" customWidth="1"/>
    <col min="8728" max="8728" width="6.26953125" customWidth="1"/>
    <col min="8729" max="8729" width="2.81640625" customWidth="1"/>
    <col min="8730" max="8730" width="3.54296875" customWidth="1"/>
    <col min="8963" max="8963" width="3.7265625" customWidth="1"/>
    <col min="8964" max="8964" width="5" customWidth="1"/>
    <col min="8965" max="8965" width="4.54296875" customWidth="1"/>
    <col min="8966" max="8966" width="6.81640625" customWidth="1"/>
    <col min="8967" max="8967" width="4.7265625" customWidth="1"/>
    <col min="8968" max="8968" width="9.81640625" customWidth="1"/>
    <col min="8969" max="8969" width="5.54296875" customWidth="1"/>
    <col min="8970" max="8970" width="8.81640625" customWidth="1"/>
    <col min="8971" max="8971" width="4.453125" customWidth="1"/>
    <col min="8972" max="8972" width="6.54296875" customWidth="1"/>
    <col min="8973" max="8973" width="3.81640625" customWidth="1"/>
    <col min="8974" max="8975" width="4.81640625" customWidth="1"/>
    <col min="8976" max="8976" width="5" customWidth="1"/>
    <col min="8977" max="8977" width="8.26953125" customWidth="1"/>
    <col min="8978" max="8978" width="4.81640625" customWidth="1"/>
    <col min="8979" max="8979" width="6.81640625" customWidth="1"/>
    <col min="8980" max="8980" width="7.453125" customWidth="1"/>
    <col min="8981" max="8981" width="6.1796875" customWidth="1"/>
    <col min="8982" max="8982" width="3.7265625" customWidth="1"/>
    <col min="8983" max="8983" width="4.1796875" customWidth="1"/>
    <col min="8984" max="8984" width="6.26953125" customWidth="1"/>
    <col min="8985" max="8985" width="2.81640625" customWidth="1"/>
    <col min="8986" max="8986" width="3.54296875" customWidth="1"/>
    <col min="9219" max="9219" width="3.7265625" customWidth="1"/>
    <col min="9220" max="9220" width="5" customWidth="1"/>
    <col min="9221" max="9221" width="4.54296875" customWidth="1"/>
    <col min="9222" max="9222" width="6.81640625" customWidth="1"/>
    <col min="9223" max="9223" width="4.7265625" customWidth="1"/>
    <col min="9224" max="9224" width="9.81640625" customWidth="1"/>
    <col min="9225" max="9225" width="5.54296875" customWidth="1"/>
    <col min="9226" max="9226" width="8.81640625" customWidth="1"/>
    <col min="9227" max="9227" width="4.453125" customWidth="1"/>
    <col min="9228" max="9228" width="6.54296875" customWidth="1"/>
    <col min="9229" max="9229" width="3.81640625" customWidth="1"/>
    <col min="9230" max="9231" width="4.81640625" customWidth="1"/>
    <col min="9232" max="9232" width="5" customWidth="1"/>
    <col min="9233" max="9233" width="8.26953125" customWidth="1"/>
    <col min="9234" max="9234" width="4.81640625" customWidth="1"/>
    <col min="9235" max="9235" width="6.81640625" customWidth="1"/>
    <col min="9236" max="9236" width="7.453125" customWidth="1"/>
    <col min="9237" max="9237" width="6.1796875" customWidth="1"/>
    <col min="9238" max="9238" width="3.7265625" customWidth="1"/>
    <col min="9239" max="9239" width="4.1796875" customWidth="1"/>
    <col min="9240" max="9240" width="6.26953125" customWidth="1"/>
    <col min="9241" max="9241" width="2.81640625" customWidth="1"/>
    <col min="9242" max="9242" width="3.54296875" customWidth="1"/>
    <col min="9475" max="9475" width="3.7265625" customWidth="1"/>
    <col min="9476" max="9476" width="5" customWidth="1"/>
    <col min="9477" max="9477" width="4.54296875" customWidth="1"/>
    <col min="9478" max="9478" width="6.81640625" customWidth="1"/>
    <col min="9479" max="9479" width="4.7265625" customWidth="1"/>
    <col min="9480" max="9480" width="9.81640625" customWidth="1"/>
    <col min="9481" max="9481" width="5.54296875" customWidth="1"/>
    <col min="9482" max="9482" width="8.81640625" customWidth="1"/>
    <col min="9483" max="9483" width="4.453125" customWidth="1"/>
    <col min="9484" max="9484" width="6.54296875" customWidth="1"/>
    <col min="9485" max="9485" width="3.81640625" customWidth="1"/>
    <col min="9486" max="9487" width="4.81640625" customWidth="1"/>
    <col min="9488" max="9488" width="5" customWidth="1"/>
    <col min="9489" max="9489" width="8.26953125" customWidth="1"/>
    <col min="9490" max="9490" width="4.81640625" customWidth="1"/>
    <col min="9491" max="9491" width="6.81640625" customWidth="1"/>
    <col min="9492" max="9492" width="7.453125" customWidth="1"/>
    <col min="9493" max="9493" width="6.1796875" customWidth="1"/>
    <col min="9494" max="9494" width="3.7265625" customWidth="1"/>
    <col min="9495" max="9495" width="4.1796875" customWidth="1"/>
    <col min="9496" max="9496" width="6.26953125" customWidth="1"/>
    <col min="9497" max="9497" width="2.81640625" customWidth="1"/>
    <col min="9498" max="9498" width="3.54296875" customWidth="1"/>
    <col min="9731" max="9731" width="3.7265625" customWidth="1"/>
    <col min="9732" max="9732" width="5" customWidth="1"/>
    <col min="9733" max="9733" width="4.54296875" customWidth="1"/>
    <col min="9734" max="9734" width="6.81640625" customWidth="1"/>
    <col min="9735" max="9735" width="4.7265625" customWidth="1"/>
    <col min="9736" max="9736" width="9.81640625" customWidth="1"/>
    <col min="9737" max="9737" width="5.54296875" customWidth="1"/>
    <col min="9738" max="9738" width="8.81640625" customWidth="1"/>
    <col min="9739" max="9739" width="4.453125" customWidth="1"/>
    <col min="9740" max="9740" width="6.54296875" customWidth="1"/>
    <col min="9741" max="9741" width="3.81640625" customWidth="1"/>
    <col min="9742" max="9743" width="4.81640625" customWidth="1"/>
    <col min="9744" max="9744" width="5" customWidth="1"/>
    <col min="9745" max="9745" width="8.26953125" customWidth="1"/>
    <col min="9746" max="9746" width="4.81640625" customWidth="1"/>
    <col min="9747" max="9747" width="6.81640625" customWidth="1"/>
    <col min="9748" max="9748" width="7.453125" customWidth="1"/>
    <col min="9749" max="9749" width="6.1796875" customWidth="1"/>
    <col min="9750" max="9750" width="3.7265625" customWidth="1"/>
    <col min="9751" max="9751" width="4.1796875" customWidth="1"/>
    <col min="9752" max="9752" width="6.26953125" customWidth="1"/>
    <col min="9753" max="9753" width="2.81640625" customWidth="1"/>
    <col min="9754" max="9754" width="3.54296875" customWidth="1"/>
    <col min="9987" max="9987" width="3.7265625" customWidth="1"/>
    <col min="9988" max="9988" width="5" customWidth="1"/>
    <col min="9989" max="9989" width="4.54296875" customWidth="1"/>
    <col min="9990" max="9990" width="6.81640625" customWidth="1"/>
    <col min="9991" max="9991" width="4.7265625" customWidth="1"/>
    <col min="9992" max="9992" width="9.81640625" customWidth="1"/>
    <col min="9993" max="9993" width="5.54296875" customWidth="1"/>
    <col min="9994" max="9994" width="8.81640625" customWidth="1"/>
    <col min="9995" max="9995" width="4.453125" customWidth="1"/>
    <col min="9996" max="9996" width="6.54296875" customWidth="1"/>
    <col min="9997" max="9997" width="3.81640625" customWidth="1"/>
    <col min="9998" max="9999" width="4.81640625" customWidth="1"/>
    <col min="10000" max="10000" width="5" customWidth="1"/>
    <col min="10001" max="10001" width="8.26953125" customWidth="1"/>
    <col min="10002" max="10002" width="4.81640625" customWidth="1"/>
    <col min="10003" max="10003" width="6.81640625" customWidth="1"/>
    <col min="10004" max="10004" width="7.453125" customWidth="1"/>
    <col min="10005" max="10005" width="6.1796875" customWidth="1"/>
    <col min="10006" max="10006" width="3.7265625" customWidth="1"/>
    <col min="10007" max="10007" width="4.1796875" customWidth="1"/>
    <col min="10008" max="10008" width="6.26953125" customWidth="1"/>
    <col min="10009" max="10009" width="2.81640625" customWidth="1"/>
    <col min="10010" max="10010" width="3.54296875" customWidth="1"/>
    <col min="10243" max="10243" width="3.7265625" customWidth="1"/>
    <col min="10244" max="10244" width="5" customWidth="1"/>
    <col min="10245" max="10245" width="4.54296875" customWidth="1"/>
    <col min="10246" max="10246" width="6.81640625" customWidth="1"/>
    <col min="10247" max="10247" width="4.7265625" customWidth="1"/>
    <col min="10248" max="10248" width="9.81640625" customWidth="1"/>
    <col min="10249" max="10249" width="5.54296875" customWidth="1"/>
    <col min="10250" max="10250" width="8.81640625" customWidth="1"/>
    <col min="10251" max="10251" width="4.453125" customWidth="1"/>
    <col min="10252" max="10252" width="6.54296875" customWidth="1"/>
    <col min="10253" max="10253" width="3.81640625" customWidth="1"/>
    <col min="10254" max="10255" width="4.81640625" customWidth="1"/>
    <col min="10256" max="10256" width="5" customWidth="1"/>
    <col min="10257" max="10257" width="8.26953125" customWidth="1"/>
    <col min="10258" max="10258" width="4.81640625" customWidth="1"/>
    <col min="10259" max="10259" width="6.81640625" customWidth="1"/>
    <col min="10260" max="10260" width="7.453125" customWidth="1"/>
    <col min="10261" max="10261" width="6.1796875" customWidth="1"/>
    <col min="10262" max="10262" width="3.7265625" customWidth="1"/>
    <col min="10263" max="10263" width="4.1796875" customWidth="1"/>
    <col min="10264" max="10264" width="6.26953125" customWidth="1"/>
    <col min="10265" max="10265" width="2.81640625" customWidth="1"/>
    <col min="10266" max="10266" width="3.54296875" customWidth="1"/>
    <col min="10499" max="10499" width="3.7265625" customWidth="1"/>
    <col min="10500" max="10500" width="5" customWidth="1"/>
    <col min="10501" max="10501" width="4.54296875" customWidth="1"/>
    <col min="10502" max="10502" width="6.81640625" customWidth="1"/>
    <col min="10503" max="10503" width="4.7265625" customWidth="1"/>
    <col min="10504" max="10504" width="9.81640625" customWidth="1"/>
    <col min="10505" max="10505" width="5.54296875" customWidth="1"/>
    <col min="10506" max="10506" width="8.81640625" customWidth="1"/>
    <col min="10507" max="10507" width="4.453125" customWidth="1"/>
    <col min="10508" max="10508" width="6.54296875" customWidth="1"/>
    <col min="10509" max="10509" width="3.81640625" customWidth="1"/>
    <col min="10510" max="10511" width="4.81640625" customWidth="1"/>
    <col min="10512" max="10512" width="5" customWidth="1"/>
    <col min="10513" max="10513" width="8.26953125" customWidth="1"/>
    <col min="10514" max="10514" width="4.81640625" customWidth="1"/>
    <col min="10515" max="10515" width="6.81640625" customWidth="1"/>
    <col min="10516" max="10516" width="7.453125" customWidth="1"/>
    <col min="10517" max="10517" width="6.1796875" customWidth="1"/>
    <col min="10518" max="10518" width="3.7265625" customWidth="1"/>
    <col min="10519" max="10519" width="4.1796875" customWidth="1"/>
    <col min="10520" max="10520" width="6.26953125" customWidth="1"/>
    <col min="10521" max="10521" width="2.81640625" customWidth="1"/>
    <col min="10522" max="10522" width="3.54296875" customWidth="1"/>
    <col min="10755" max="10755" width="3.7265625" customWidth="1"/>
    <col min="10756" max="10756" width="5" customWidth="1"/>
    <col min="10757" max="10757" width="4.54296875" customWidth="1"/>
    <col min="10758" max="10758" width="6.81640625" customWidth="1"/>
    <col min="10759" max="10759" width="4.7265625" customWidth="1"/>
    <col min="10760" max="10760" width="9.81640625" customWidth="1"/>
    <col min="10761" max="10761" width="5.54296875" customWidth="1"/>
    <col min="10762" max="10762" width="8.81640625" customWidth="1"/>
    <col min="10763" max="10763" width="4.453125" customWidth="1"/>
    <col min="10764" max="10764" width="6.54296875" customWidth="1"/>
    <col min="10765" max="10765" width="3.81640625" customWidth="1"/>
    <col min="10766" max="10767" width="4.81640625" customWidth="1"/>
    <col min="10768" max="10768" width="5" customWidth="1"/>
    <col min="10769" max="10769" width="8.26953125" customWidth="1"/>
    <col min="10770" max="10770" width="4.81640625" customWidth="1"/>
    <col min="10771" max="10771" width="6.81640625" customWidth="1"/>
    <col min="10772" max="10772" width="7.453125" customWidth="1"/>
    <col min="10773" max="10773" width="6.1796875" customWidth="1"/>
    <col min="10774" max="10774" width="3.7265625" customWidth="1"/>
    <col min="10775" max="10775" width="4.1796875" customWidth="1"/>
    <col min="10776" max="10776" width="6.26953125" customWidth="1"/>
    <col min="10777" max="10777" width="2.81640625" customWidth="1"/>
    <col min="10778" max="10778" width="3.54296875" customWidth="1"/>
    <col min="11011" max="11011" width="3.7265625" customWidth="1"/>
    <col min="11012" max="11012" width="5" customWidth="1"/>
    <col min="11013" max="11013" width="4.54296875" customWidth="1"/>
    <col min="11014" max="11014" width="6.81640625" customWidth="1"/>
    <col min="11015" max="11015" width="4.7265625" customWidth="1"/>
    <col min="11016" max="11016" width="9.81640625" customWidth="1"/>
    <col min="11017" max="11017" width="5.54296875" customWidth="1"/>
    <col min="11018" max="11018" width="8.81640625" customWidth="1"/>
    <col min="11019" max="11019" width="4.453125" customWidth="1"/>
    <col min="11020" max="11020" width="6.54296875" customWidth="1"/>
    <col min="11021" max="11021" width="3.81640625" customWidth="1"/>
    <col min="11022" max="11023" width="4.81640625" customWidth="1"/>
    <col min="11024" max="11024" width="5" customWidth="1"/>
    <col min="11025" max="11025" width="8.26953125" customWidth="1"/>
    <col min="11026" max="11026" width="4.81640625" customWidth="1"/>
    <col min="11027" max="11027" width="6.81640625" customWidth="1"/>
    <col min="11028" max="11028" width="7.453125" customWidth="1"/>
    <col min="11029" max="11029" width="6.1796875" customWidth="1"/>
    <col min="11030" max="11030" width="3.7265625" customWidth="1"/>
    <col min="11031" max="11031" width="4.1796875" customWidth="1"/>
    <col min="11032" max="11032" width="6.26953125" customWidth="1"/>
    <col min="11033" max="11033" width="2.81640625" customWidth="1"/>
    <col min="11034" max="11034" width="3.54296875" customWidth="1"/>
    <col min="11267" max="11267" width="3.7265625" customWidth="1"/>
    <col min="11268" max="11268" width="5" customWidth="1"/>
    <col min="11269" max="11269" width="4.54296875" customWidth="1"/>
    <col min="11270" max="11270" width="6.81640625" customWidth="1"/>
    <col min="11271" max="11271" width="4.7265625" customWidth="1"/>
    <col min="11272" max="11272" width="9.81640625" customWidth="1"/>
    <col min="11273" max="11273" width="5.54296875" customWidth="1"/>
    <col min="11274" max="11274" width="8.81640625" customWidth="1"/>
    <col min="11275" max="11275" width="4.453125" customWidth="1"/>
    <col min="11276" max="11276" width="6.54296875" customWidth="1"/>
    <col min="11277" max="11277" width="3.81640625" customWidth="1"/>
    <col min="11278" max="11279" width="4.81640625" customWidth="1"/>
    <col min="11280" max="11280" width="5" customWidth="1"/>
    <col min="11281" max="11281" width="8.26953125" customWidth="1"/>
    <col min="11282" max="11282" width="4.81640625" customWidth="1"/>
    <col min="11283" max="11283" width="6.81640625" customWidth="1"/>
    <col min="11284" max="11284" width="7.453125" customWidth="1"/>
    <col min="11285" max="11285" width="6.1796875" customWidth="1"/>
    <col min="11286" max="11286" width="3.7265625" customWidth="1"/>
    <col min="11287" max="11287" width="4.1796875" customWidth="1"/>
    <col min="11288" max="11288" width="6.26953125" customWidth="1"/>
    <col min="11289" max="11289" width="2.81640625" customWidth="1"/>
    <col min="11290" max="11290" width="3.54296875" customWidth="1"/>
    <col min="11523" max="11523" width="3.7265625" customWidth="1"/>
    <col min="11524" max="11524" width="5" customWidth="1"/>
    <col min="11525" max="11525" width="4.54296875" customWidth="1"/>
    <col min="11526" max="11526" width="6.81640625" customWidth="1"/>
    <col min="11527" max="11527" width="4.7265625" customWidth="1"/>
    <col min="11528" max="11528" width="9.81640625" customWidth="1"/>
    <col min="11529" max="11529" width="5.54296875" customWidth="1"/>
    <col min="11530" max="11530" width="8.81640625" customWidth="1"/>
    <col min="11531" max="11531" width="4.453125" customWidth="1"/>
    <col min="11532" max="11532" width="6.54296875" customWidth="1"/>
    <col min="11533" max="11533" width="3.81640625" customWidth="1"/>
    <col min="11534" max="11535" width="4.81640625" customWidth="1"/>
    <col min="11536" max="11536" width="5" customWidth="1"/>
    <col min="11537" max="11537" width="8.26953125" customWidth="1"/>
    <col min="11538" max="11538" width="4.81640625" customWidth="1"/>
    <col min="11539" max="11539" width="6.81640625" customWidth="1"/>
    <col min="11540" max="11540" width="7.453125" customWidth="1"/>
    <col min="11541" max="11541" width="6.1796875" customWidth="1"/>
    <col min="11542" max="11542" width="3.7265625" customWidth="1"/>
    <col min="11543" max="11543" width="4.1796875" customWidth="1"/>
    <col min="11544" max="11544" width="6.26953125" customWidth="1"/>
    <col min="11545" max="11545" width="2.81640625" customWidth="1"/>
    <col min="11546" max="11546" width="3.54296875" customWidth="1"/>
    <col min="11779" max="11779" width="3.7265625" customWidth="1"/>
    <col min="11780" max="11780" width="5" customWidth="1"/>
    <col min="11781" max="11781" width="4.54296875" customWidth="1"/>
    <col min="11782" max="11782" width="6.81640625" customWidth="1"/>
    <col min="11783" max="11783" width="4.7265625" customWidth="1"/>
    <col min="11784" max="11784" width="9.81640625" customWidth="1"/>
    <col min="11785" max="11785" width="5.54296875" customWidth="1"/>
    <col min="11786" max="11786" width="8.81640625" customWidth="1"/>
    <col min="11787" max="11787" width="4.453125" customWidth="1"/>
    <col min="11788" max="11788" width="6.54296875" customWidth="1"/>
    <col min="11789" max="11789" width="3.81640625" customWidth="1"/>
    <col min="11790" max="11791" width="4.81640625" customWidth="1"/>
    <col min="11792" max="11792" width="5" customWidth="1"/>
    <col min="11793" max="11793" width="8.26953125" customWidth="1"/>
    <col min="11794" max="11794" width="4.81640625" customWidth="1"/>
    <col min="11795" max="11795" width="6.81640625" customWidth="1"/>
    <col min="11796" max="11796" width="7.453125" customWidth="1"/>
    <col min="11797" max="11797" width="6.1796875" customWidth="1"/>
    <col min="11798" max="11798" width="3.7265625" customWidth="1"/>
    <col min="11799" max="11799" width="4.1796875" customWidth="1"/>
    <col min="11800" max="11800" width="6.26953125" customWidth="1"/>
    <col min="11801" max="11801" width="2.81640625" customWidth="1"/>
    <col min="11802" max="11802" width="3.54296875" customWidth="1"/>
    <col min="12035" max="12035" width="3.7265625" customWidth="1"/>
    <col min="12036" max="12036" width="5" customWidth="1"/>
    <col min="12037" max="12037" width="4.54296875" customWidth="1"/>
    <col min="12038" max="12038" width="6.81640625" customWidth="1"/>
    <col min="12039" max="12039" width="4.7265625" customWidth="1"/>
    <col min="12040" max="12040" width="9.81640625" customWidth="1"/>
    <col min="12041" max="12041" width="5.54296875" customWidth="1"/>
    <col min="12042" max="12042" width="8.81640625" customWidth="1"/>
    <col min="12043" max="12043" width="4.453125" customWidth="1"/>
    <col min="12044" max="12044" width="6.54296875" customWidth="1"/>
    <col min="12045" max="12045" width="3.81640625" customWidth="1"/>
    <col min="12046" max="12047" width="4.81640625" customWidth="1"/>
    <col min="12048" max="12048" width="5" customWidth="1"/>
    <col min="12049" max="12049" width="8.26953125" customWidth="1"/>
    <col min="12050" max="12050" width="4.81640625" customWidth="1"/>
    <col min="12051" max="12051" width="6.81640625" customWidth="1"/>
    <col min="12052" max="12052" width="7.453125" customWidth="1"/>
    <col min="12053" max="12053" width="6.1796875" customWidth="1"/>
    <col min="12054" max="12054" width="3.7265625" customWidth="1"/>
    <col min="12055" max="12055" width="4.1796875" customWidth="1"/>
    <col min="12056" max="12056" width="6.26953125" customWidth="1"/>
    <col min="12057" max="12057" width="2.81640625" customWidth="1"/>
    <col min="12058" max="12058" width="3.54296875" customWidth="1"/>
    <col min="12291" max="12291" width="3.7265625" customWidth="1"/>
    <col min="12292" max="12292" width="5" customWidth="1"/>
    <col min="12293" max="12293" width="4.54296875" customWidth="1"/>
    <col min="12294" max="12294" width="6.81640625" customWidth="1"/>
    <col min="12295" max="12295" width="4.7265625" customWidth="1"/>
    <col min="12296" max="12296" width="9.81640625" customWidth="1"/>
    <col min="12297" max="12297" width="5.54296875" customWidth="1"/>
    <col min="12298" max="12298" width="8.81640625" customWidth="1"/>
    <col min="12299" max="12299" width="4.453125" customWidth="1"/>
    <col min="12300" max="12300" width="6.54296875" customWidth="1"/>
    <col min="12301" max="12301" width="3.81640625" customWidth="1"/>
    <col min="12302" max="12303" width="4.81640625" customWidth="1"/>
    <col min="12304" max="12304" width="5" customWidth="1"/>
    <col min="12305" max="12305" width="8.26953125" customWidth="1"/>
    <col min="12306" max="12306" width="4.81640625" customWidth="1"/>
    <col min="12307" max="12307" width="6.81640625" customWidth="1"/>
    <col min="12308" max="12308" width="7.453125" customWidth="1"/>
    <col min="12309" max="12309" width="6.1796875" customWidth="1"/>
    <col min="12310" max="12310" width="3.7265625" customWidth="1"/>
    <col min="12311" max="12311" width="4.1796875" customWidth="1"/>
    <col min="12312" max="12312" width="6.26953125" customWidth="1"/>
    <col min="12313" max="12313" width="2.81640625" customWidth="1"/>
    <col min="12314" max="12314" width="3.54296875" customWidth="1"/>
    <col min="12547" max="12547" width="3.7265625" customWidth="1"/>
    <col min="12548" max="12548" width="5" customWidth="1"/>
    <col min="12549" max="12549" width="4.54296875" customWidth="1"/>
    <col min="12550" max="12550" width="6.81640625" customWidth="1"/>
    <col min="12551" max="12551" width="4.7265625" customWidth="1"/>
    <col min="12552" max="12552" width="9.81640625" customWidth="1"/>
    <col min="12553" max="12553" width="5.54296875" customWidth="1"/>
    <col min="12554" max="12554" width="8.81640625" customWidth="1"/>
    <col min="12555" max="12555" width="4.453125" customWidth="1"/>
    <col min="12556" max="12556" width="6.54296875" customWidth="1"/>
    <col min="12557" max="12557" width="3.81640625" customWidth="1"/>
    <col min="12558" max="12559" width="4.81640625" customWidth="1"/>
    <col min="12560" max="12560" width="5" customWidth="1"/>
    <col min="12561" max="12561" width="8.26953125" customWidth="1"/>
    <col min="12562" max="12562" width="4.81640625" customWidth="1"/>
    <col min="12563" max="12563" width="6.81640625" customWidth="1"/>
    <col min="12564" max="12564" width="7.453125" customWidth="1"/>
    <col min="12565" max="12565" width="6.1796875" customWidth="1"/>
    <col min="12566" max="12566" width="3.7265625" customWidth="1"/>
    <col min="12567" max="12567" width="4.1796875" customWidth="1"/>
    <col min="12568" max="12568" width="6.26953125" customWidth="1"/>
    <col min="12569" max="12569" width="2.81640625" customWidth="1"/>
    <col min="12570" max="12570" width="3.54296875" customWidth="1"/>
    <col min="12803" max="12803" width="3.7265625" customWidth="1"/>
    <col min="12804" max="12804" width="5" customWidth="1"/>
    <col min="12805" max="12805" width="4.54296875" customWidth="1"/>
    <col min="12806" max="12806" width="6.81640625" customWidth="1"/>
    <col min="12807" max="12807" width="4.7265625" customWidth="1"/>
    <col min="12808" max="12808" width="9.81640625" customWidth="1"/>
    <col min="12809" max="12809" width="5.54296875" customWidth="1"/>
    <col min="12810" max="12810" width="8.81640625" customWidth="1"/>
    <col min="12811" max="12811" width="4.453125" customWidth="1"/>
    <col min="12812" max="12812" width="6.54296875" customWidth="1"/>
    <col min="12813" max="12813" width="3.81640625" customWidth="1"/>
    <col min="12814" max="12815" width="4.81640625" customWidth="1"/>
    <col min="12816" max="12816" width="5" customWidth="1"/>
    <col min="12817" max="12817" width="8.26953125" customWidth="1"/>
    <col min="12818" max="12818" width="4.81640625" customWidth="1"/>
    <col min="12819" max="12819" width="6.81640625" customWidth="1"/>
    <col min="12820" max="12820" width="7.453125" customWidth="1"/>
    <col min="12821" max="12821" width="6.1796875" customWidth="1"/>
    <col min="12822" max="12822" width="3.7265625" customWidth="1"/>
    <col min="12823" max="12823" width="4.1796875" customWidth="1"/>
    <col min="12824" max="12824" width="6.26953125" customWidth="1"/>
    <col min="12825" max="12825" width="2.81640625" customWidth="1"/>
    <col min="12826" max="12826" width="3.54296875" customWidth="1"/>
    <col min="13059" max="13059" width="3.7265625" customWidth="1"/>
    <col min="13060" max="13060" width="5" customWidth="1"/>
    <col min="13061" max="13061" width="4.54296875" customWidth="1"/>
    <col min="13062" max="13062" width="6.81640625" customWidth="1"/>
    <col min="13063" max="13063" width="4.7265625" customWidth="1"/>
    <col min="13064" max="13064" width="9.81640625" customWidth="1"/>
    <col min="13065" max="13065" width="5.54296875" customWidth="1"/>
    <col min="13066" max="13066" width="8.81640625" customWidth="1"/>
    <col min="13067" max="13067" width="4.453125" customWidth="1"/>
    <col min="13068" max="13068" width="6.54296875" customWidth="1"/>
    <col min="13069" max="13069" width="3.81640625" customWidth="1"/>
    <col min="13070" max="13071" width="4.81640625" customWidth="1"/>
    <col min="13072" max="13072" width="5" customWidth="1"/>
    <col min="13073" max="13073" width="8.26953125" customWidth="1"/>
    <col min="13074" max="13074" width="4.81640625" customWidth="1"/>
    <col min="13075" max="13075" width="6.81640625" customWidth="1"/>
    <col min="13076" max="13076" width="7.453125" customWidth="1"/>
    <col min="13077" max="13077" width="6.1796875" customWidth="1"/>
    <col min="13078" max="13078" width="3.7265625" customWidth="1"/>
    <col min="13079" max="13079" width="4.1796875" customWidth="1"/>
    <col min="13080" max="13080" width="6.26953125" customWidth="1"/>
    <col min="13081" max="13081" width="2.81640625" customWidth="1"/>
    <col min="13082" max="13082" width="3.54296875" customWidth="1"/>
    <col min="13315" max="13315" width="3.7265625" customWidth="1"/>
    <col min="13316" max="13316" width="5" customWidth="1"/>
    <col min="13317" max="13317" width="4.54296875" customWidth="1"/>
    <col min="13318" max="13318" width="6.81640625" customWidth="1"/>
    <col min="13319" max="13319" width="4.7265625" customWidth="1"/>
    <col min="13320" max="13320" width="9.81640625" customWidth="1"/>
    <col min="13321" max="13321" width="5.54296875" customWidth="1"/>
    <col min="13322" max="13322" width="8.81640625" customWidth="1"/>
    <col min="13323" max="13323" width="4.453125" customWidth="1"/>
    <col min="13324" max="13324" width="6.54296875" customWidth="1"/>
    <col min="13325" max="13325" width="3.81640625" customWidth="1"/>
    <col min="13326" max="13327" width="4.81640625" customWidth="1"/>
    <col min="13328" max="13328" width="5" customWidth="1"/>
    <col min="13329" max="13329" width="8.26953125" customWidth="1"/>
    <col min="13330" max="13330" width="4.81640625" customWidth="1"/>
    <col min="13331" max="13331" width="6.81640625" customWidth="1"/>
    <col min="13332" max="13332" width="7.453125" customWidth="1"/>
    <col min="13333" max="13333" width="6.1796875" customWidth="1"/>
    <col min="13334" max="13334" width="3.7265625" customWidth="1"/>
    <col min="13335" max="13335" width="4.1796875" customWidth="1"/>
    <col min="13336" max="13336" width="6.26953125" customWidth="1"/>
    <col min="13337" max="13337" width="2.81640625" customWidth="1"/>
    <col min="13338" max="13338" width="3.54296875" customWidth="1"/>
    <col min="13571" max="13571" width="3.7265625" customWidth="1"/>
    <col min="13572" max="13572" width="5" customWidth="1"/>
    <col min="13573" max="13573" width="4.54296875" customWidth="1"/>
    <col min="13574" max="13574" width="6.81640625" customWidth="1"/>
    <col min="13575" max="13575" width="4.7265625" customWidth="1"/>
    <col min="13576" max="13576" width="9.81640625" customWidth="1"/>
    <col min="13577" max="13577" width="5.54296875" customWidth="1"/>
    <col min="13578" max="13578" width="8.81640625" customWidth="1"/>
    <col min="13579" max="13579" width="4.453125" customWidth="1"/>
    <col min="13580" max="13580" width="6.54296875" customWidth="1"/>
    <col min="13581" max="13581" width="3.81640625" customWidth="1"/>
    <col min="13582" max="13583" width="4.81640625" customWidth="1"/>
    <col min="13584" max="13584" width="5" customWidth="1"/>
    <col min="13585" max="13585" width="8.26953125" customWidth="1"/>
    <col min="13586" max="13586" width="4.81640625" customWidth="1"/>
    <col min="13587" max="13587" width="6.81640625" customWidth="1"/>
    <col min="13588" max="13588" width="7.453125" customWidth="1"/>
    <col min="13589" max="13589" width="6.1796875" customWidth="1"/>
    <col min="13590" max="13590" width="3.7265625" customWidth="1"/>
    <col min="13591" max="13591" width="4.1796875" customWidth="1"/>
    <col min="13592" max="13592" width="6.26953125" customWidth="1"/>
    <col min="13593" max="13593" width="2.81640625" customWidth="1"/>
    <col min="13594" max="13594" width="3.54296875" customWidth="1"/>
    <col min="13827" max="13827" width="3.7265625" customWidth="1"/>
    <col min="13828" max="13828" width="5" customWidth="1"/>
    <col min="13829" max="13829" width="4.54296875" customWidth="1"/>
    <col min="13830" max="13830" width="6.81640625" customWidth="1"/>
    <col min="13831" max="13831" width="4.7265625" customWidth="1"/>
    <col min="13832" max="13832" width="9.81640625" customWidth="1"/>
    <col min="13833" max="13833" width="5.54296875" customWidth="1"/>
    <col min="13834" max="13834" width="8.81640625" customWidth="1"/>
    <col min="13835" max="13835" width="4.453125" customWidth="1"/>
    <col min="13836" max="13836" width="6.54296875" customWidth="1"/>
    <col min="13837" max="13837" width="3.81640625" customWidth="1"/>
    <col min="13838" max="13839" width="4.81640625" customWidth="1"/>
    <col min="13840" max="13840" width="5" customWidth="1"/>
    <col min="13841" max="13841" width="8.26953125" customWidth="1"/>
    <col min="13842" max="13842" width="4.81640625" customWidth="1"/>
    <col min="13843" max="13843" width="6.81640625" customWidth="1"/>
    <col min="13844" max="13844" width="7.453125" customWidth="1"/>
    <col min="13845" max="13845" width="6.1796875" customWidth="1"/>
    <col min="13846" max="13846" width="3.7265625" customWidth="1"/>
    <col min="13847" max="13847" width="4.1796875" customWidth="1"/>
    <col min="13848" max="13848" width="6.26953125" customWidth="1"/>
    <col min="13849" max="13849" width="2.81640625" customWidth="1"/>
    <col min="13850" max="13850" width="3.54296875" customWidth="1"/>
    <col min="14083" max="14083" width="3.7265625" customWidth="1"/>
    <col min="14084" max="14084" width="5" customWidth="1"/>
    <col min="14085" max="14085" width="4.54296875" customWidth="1"/>
    <col min="14086" max="14086" width="6.81640625" customWidth="1"/>
    <col min="14087" max="14087" width="4.7265625" customWidth="1"/>
    <col min="14088" max="14088" width="9.81640625" customWidth="1"/>
    <col min="14089" max="14089" width="5.54296875" customWidth="1"/>
    <col min="14090" max="14090" width="8.81640625" customWidth="1"/>
    <col min="14091" max="14091" width="4.453125" customWidth="1"/>
    <col min="14092" max="14092" width="6.54296875" customWidth="1"/>
    <col min="14093" max="14093" width="3.81640625" customWidth="1"/>
    <col min="14094" max="14095" width="4.81640625" customWidth="1"/>
    <col min="14096" max="14096" width="5" customWidth="1"/>
    <col min="14097" max="14097" width="8.26953125" customWidth="1"/>
    <col min="14098" max="14098" width="4.81640625" customWidth="1"/>
    <col min="14099" max="14099" width="6.81640625" customWidth="1"/>
    <col min="14100" max="14100" width="7.453125" customWidth="1"/>
    <col min="14101" max="14101" width="6.1796875" customWidth="1"/>
    <col min="14102" max="14102" width="3.7265625" customWidth="1"/>
    <col min="14103" max="14103" width="4.1796875" customWidth="1"/>
    <col min="14104" max="14104" width="6.26953125" customWidth="1"/>
    <col min="14105" max="14105" width="2.81640625" customWidth="1"/>
    <col min="14106" max="14106" width="3.54296875" customWidth="1"/>
    <col min="14339" max="14339" width="3.7265625" customWidth="1"/>
    <col min="14340" max="14340" width="5" customWidth="1"/>
    <col min="14341" max="14341" width="4.54296875" customWidth="1"/>
    <col min="14342" max="14342" width="6.81640625" customWidth="1"/>
    <col min="14343" max="14343" width="4.7265625" customWidth="1"/>
    <col min="14344" max="14344" width="9.81640625" customWidth="1"/>
    <col min="14345" max="14345" width="5.54296875" customWidth="1"/>
    <col min="14346" max="14346" width="8.81640625" customWidth="1"/>
    <col min="14347" max="14347" width="4.453125" customWidth="1"/>
    <col min="14348" max="14348" width="6.54296875" customWidth="1"/>
    <col min="14349" max="14349" width="3.81640625" customWidth="1"/>
    <col min="14350" max="14351" width="4.81640625" customWidth="1"/>
    <col min="14352" max="14352" width="5" customWidth="1"/>
    <col min="14353" max="14353" width="8.26953125" customWidth="1"/>
    <col min="14354" max="14354" width="4.81640625" customWidth="1"/>
    <col min="14355" max="14355" width="6.81640625" customWidth="1"/>
    <col min="14356" max="14356" width="7.453125" customWidth="1"/>
    <col min="14357" max="14357" width="6.1796875" customWidth="1"/>
    <col min="14358" max="14358" width="3.7265625" customWidth="1"/>
    <col min="14359" max="14359" width="4.1796875" customWidth="1"/>
    <col min="14360" max="14360" width="6.26953125" customWidth="1"/>
    <col min="14361" max="14361" width="2.81640625" customWidth="1"/>
    <col min="14362" max="14362" width="3.54296875" customWidth="1"/>
    <col min="14595" max="14595" width="3.7265625" customWidth="1"/>
    <col min="14596" max="14596" width="5" customWidth="1"/>
    <col min="14597" max="14597" width="4.54296875" customWidth="1"/>
    <col min="14598" max="14598" width="6.81640625" customWidth="1"/>
    <col min="14599" max="14599" width="4.7265625" customWidth="1"/>
    <col min="14600" max="14600" width="9.81640625" customWidth="1"/>
    <col min="14601" max="14601" width="5.54296875" customWidth="1"/>
    <col min="14602" max="14602" width="8.81640625" customWidth="1"/>
    <col min="14603" max="14603" width="4.453125" customWidth="1"/>
    <col min="14604" max="14604" width="6.54296875" customWidth="1"/>
    <col min="14605" max="14605" width="3.81640625" customWidth="1"/>
    <col min="14606" max="14607" width="4.81640625" customWidth="1"/>
    <col min="14608" max="14608" width="5" customWidth="1"/>
    <col min="14609" max="14609" width="8.26953125" customWidth="1"/>
    <col min="14610" max="14610" width="4.81640625" customWidth="1"/>
    <col min="14611" max="14611" width="6.81640625" customWidth="1"/>
    <col min="14612" max="14612" width="7.453125" customWidth="1"/>
    <col min="14613" max="14613" width="6.1796875" customWidth="1"/>
    <col min="14614" max="14614" width="3.7265625" customWidth="1"/>
    <col min="14615" max="14615" width="4.1796875" customWidth="1"/>
    <col min="14616" max="14616" width="6.26953125" customWidth="1"/>
    <col min="14617" max="14617" width="2.81640625" customWidth="1"/>
    <col min="14618" max="14618" width="3.54296875" customWidth="1"/>
    <col min="14851" max="14851" width="3.7265625" customWidth="1"/>
    <col min="14852" max="14852" width="5" customWidth="1"/>
    <col min="14853" max="14853" width="4.54296875" customWidth="1"/>
    <col min="14854" max="14854" width="6.81640625" customWidth="1"/>
    <col min="14855" max="14855" width="4.7265625" customWidth="1"/>
    <col min="14856" max="14856" width="9.81640625" customWidth="1"/>
    <col min="14857" max="14857" width="5.54296875" customWidth="1"/>
    <col min="14858" max="14858" width="8.81640625" customWidth="1"/>
    <col min="14859" max="14859" width="4.453125" customWidth="1"/>
    <col min="14860" max="14860" width="6.54296875" customWidth="1"/>
    <col min="14861" max="14861" width="3.81640625" customWidth="1"/>
    <col min="14862" max="14863" width="4.81640625" customWidth="1"/>
    <col min="14864" max="14864" width="5" customWidth="1"/>
    <col min="14865" max="14865" width="8.26953125" customWidth="1"/>
    <col min="14866" max="14866" width="4.81640625" customWidth="1"/>
    <col min="14867" max="14867" width="6.81640625" customWidth="1"/>
    <col min="14868" max="14868" width="7.453125" customWidth="1"/>
    <col min="14869" max="14869" width="6.1796875" customWidth="1"/>
    <col min="14870" max="14870" width="3.7265625" customWidth="1"/>
    <col min="14871" max="14871" width="4.1796875" customWidth="1"/>
    <col min="14872" max="14872" width="6.26953125" customWidth="1"/>
    <col min="14873" max="14873" width="2.81640625" customWidth="1"/>
    <col min="14874" max="14874" width="3.54296875" customWidth="1"/>
    <col min="15107" max="15107" width="3.7265625" customWidth="1"/>
    <col min="15108" max="15108" width="5" customWidth="1"/>
    <col min="15109" max="15109" width="4.54296875" customWidth="1"/>
    <col min="15110" max="15110" width="6.81640625" customWidth="1"/>
    <col min="15111" max="15111" width="4.7265625" customWidth="1"/>
    <col min="15112" max="15112" width="9.81640625" customWidth="1"/>
    <col min="15113" max="15113" width="5.54296875" customWidth="1"/>
    <col min="15114" max="15114" width="8.81640625" customWidth="1"/>
    <col min="15115" max="15115" width="4.453125" customWidth="1"/>
    <col min="15116" max="15116" width="6.54296875" customWidth="1"/>
    <col min="15117" max="15117" width="3.81640625" customWidth="1"/>
    <col min="15118" max="15119" width="4.81640625" customWidth="1"/>
    <col min="15120" max="15120" width="5" customWidth="1"/>
    <col min="15121" max="15121" width="8.26953125" customWidth="1"/>
    <col min="15122" max="15122" width="4.81640625" customWidth="1"/>
    <col min="15123" max="15123" width="6.81640625" customWidth="1"/>
    <col min="15124" max="15124" width="7.453125" customWidth="1"/>
    <col min="15125" max="15125" width="6.1796875" customWidth="1"/>
    <col min="15126" max="15126" width="3.7265625" customWidth="1"/>
    <col min="15127" max="15127" width="4.1796875" customWidth="1"/>
    <col min="15128" max="15128" width="6.26953125" customWidth="1"/>
    <col min="15129" max="15129" width="2.81640625" customWidth="1"/>
    <col min="15130" max="15130" width="3.54296875" customWidth="1"/>
    <col min="15363" max="15363" width="3.7265625" customWidth="1"/>
    <col min="15364" max="15364" width="5" customWidth="1"/>
    <col min="15365" max="15365" width="4.54296875" customWidth="1"/>
    <col min="15366" max="15366" width="6.81640625" customWidth="1"/>
    <col min="15367" max="15367" width="4.7265625" customWidth="1"/>
    <col min="15368" max="15368" width="9.81640625" customWidth="1"/>
    <col min="15369" max="15369" width="5.54296875" customWidth="1"/>
    <col min="15370" max="15370" width="8.81640625" customWidth="1"/>
    <col min="15371" max="15371" width="4.453125" customWidth="1"/>
    <col min="15372" max="15372" width="6.54296875" customWidth="1"/>
    <col min="15373" max="15373" width="3.81640625" customWidth="1"/>
    <col min="15374" max="15375" width="4.81640625" customWidth="1"/>
    <col min="15376" max="15376" width="5" customWidth="1"/>
    <col min="15377" max="15377" width="8.26953125" customWidth="1"/>
    <col min="15378" max="15378" width="4.81640625" customWidth="1"/>
    <col min="15379" max="15379" width="6.81640625" customWidth="1"/>
    <col min="15380" max="15380" width="7.453125" customWidth="1"/>
    <col min="15381" max="15381" width="6.1796875" customWidth="1"/>
    <col min="15382" max="15382" width="3.7265625" customWidth="1"/>
    <col min="15383" max="15383" width="4.1796875" customWidth="1"/>
    <col min="15384" max="15384" width="6.26953125" customWidth="1"/>
    <col min="15385" max="15385" width="2.81640625" customWidth="1"/>
    <col min="15386" max="15386" width="3.54296875" customWidth="1"/>
    <col min="15619" max="15619" width="3.7265625" customWidth="1"/>
    <col min="15620" max="15620" width="5" customWidth="1"/>
    <col min="15621" max="15621" width="4.54296875" customWidth="1"/>
    <col min="15622" max="15622" width="6.81640625" customWidth="1"/>
    <col min="15623" max="15623" width="4.7265625" customWidth="1"/>
    <col min="15624" max="15624" width="9.81640625" customWidth="1"/>
    <col min="15625" max="15625" width="5.54296875" customWidth="1"/>
    <col min="15626" max="15626" width="8.81640625" customWidth="1"/>
    <col min="15627" max="15627" width="4.453125" customWidth="1"/>
    <col min="15628" max="15628" width="6.54296875" customWidth="1"/>
    <col min="15629" max="15629" width="3.81640625" customWidth="1"/>
    <col min="15630" max="15631" width="4.81640625" customWidth="1"/>
    <col min="15632" max="15632" width="5" customWidth="1"/>
    <col min="15633" max="15633" width="8.26953125" customWidth="1"/>
    <col min="15634" max="15634" width="4.81640625" customWidth="1"/>
    <col min="15635" max="15635" width="6.81640625" customWidth="1"/>
    <col min="15636" max="15636" width="7.453125" customWidth="1"/>
    <col min="15637" max="15637" width="6.1796875" customWidth="1"/>
    <col min="15638" max="15638" width="3.7265625" customWidth="1"/>
    <col min="15639" max="15639" width="4.1796875" customWidth="1"/>
    <col min="15640" max="15640" width="6.26953125" customWidth="1"/>
    <col min="15641" max="15641" width="2.81640625" customWidth="1"/>
    <col min="15642" max="15642" width="3.54296875" customWidth="1"/>
    <col min="15875" max="15875" width="3.7265625" customWidth="1"/>
    <col min="15876" max="15876" width="5" customWidth="1"/>
    <col min="15877" max="15877" width="4.54296875" customWidth="1"/>
    <col min="15878" max="15878" width="6.81640625" customWidth="1"/>
    <col min="15879" max="15879" width="4.7265625" customWidth="1"/>
    <col min="15880" max="15880" width="9.81640625" customWidth="1"/>
    <col min="15881" max="15881" width="5.54296875" customWidth="1"/>
    <col min="15882" max="15882" width="8.81640625" customWidth="1"/>
    <col min="15883" max="15883" width="4.453125" customWidth="1"/>
    <col min="15884" max="15884" width="6.54296875" customWidth="1"/>
    <col min="15885" max="15885" width="3.81640625" customWidth="1"/>
    <col min="15886" max="15887" width="4.81640625" customWidth="1"/>
    <col min="15888" max="15888" width="5" customWidth="1"/>
    <col min="15889" max="15889" width="8.26953125" customWidth="1"/>
    <col min="15890" max="15890" width="4.81640625" customWidth="1"/>
    <col min="15891" max="15891" width="6.81640625" customWidth="1"/>
    <col min="15892" max="15892" width="7.453125" customWidth="1"/>
    <col min="15893" max="15893" width="6.1796875" customWidth="1"/>
    <col min="15894" max="15894" width="3.7265625" customWidth="1"/>
    <col min="15895" max="15895" width="4.1796875" customWidth="1"/>
    <col min="15896" max="15896" width="6.26953125" customWidth="1"/>
    <col min="15897" max="15897" width="2.81640625" customWidth="1"/>
    <col min="15898" max="15898" width="3.54296875" customWidth="1"/>
    <col min="16131" max="16131" width="3.7265625" customWidth="1"/>
    <col min="16132" max="16132" width="5" customWidth="1"/>
    <col min="16133" max="16133" width="4.54296875" customWidth="1"/>
    <col min="16134" max="16134" width="6.81640625" customWidth="1"/>
    <col min="16135" max="16135" width="4.7265625" customWidth="1"/>
    <col min="16136" max="16136" width="9.81640625" customWidth="1"/>
    <col min="16137" max="16137" width="5.54296875" customWidth="1"/>
    <col min="16138" max="16138" width="8.81640625" customWidth="1"/>
    <col min="16139" max="16139" width="4.453125" customWidth="1"/>
    <col min="16140" max="16140" width="6.54296875" customWidth="1"/>
    <col min="16141" max="16141" width="3.81640625" customWidth="1"/>
    <col min="16142" max="16143" width="4.81640625" customWidth="1"/>
    <col min="16144" max="16144" width="5" customWidth="1"/>
    <col min="16145" max="16145" width="8.26953125" customWidth="1"/>
    <col min="16146" max="16146" width="4.81640625" customWidth="1"/>
    <col min="16147" max="16147" width="6.81640625" customWidth="1"/>
    <col min="16148" max="16148" width="7.453125" customWidth="1"/>
    <col min="16149" max="16149" width="6.1796875" customWidth="1"/>
    <col min="16150" max="16150" width="3.7265625" customWidth="1"/>
    <col min="16151" max="16151" width="4.1796875" customWidth="1"/>
    <col min="16152" max="16152" width="6.26953125" customWidth="1"/>
    <col min="16153" max="16153" width="2.81640625" customWidth="1"/>
    <col min="16154" max="16154" width="3.54296875" customWidth="1"/>
  </cols>
  <sheetData>
    <row r="1" spans="1:28" ht="20.149999999999999" customHeight="1">
      <c r="A1" s="290" t="s">
        <v>56</v>
      </c>
      <c r="B1" s="291"/>
      <c r="C1" s="291"/>
      <c r="D1" s="291"/>
      <c r="E1" s="291"/>
      <c r="F1" s="187" t="str">
        <f>IF(ISBLANK(Festsetzungsbescheid_KE!I25)," ",Festsetzungsbescheid_KE!I25)</f>
        <v xml:space="preserve"> </v>
      </c>
      <c r="G1" s="115"/>
      <c r="H1" s="292" t="s">
        <v>57</v>
      </c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115"/>
      <c r="W1" s="115"/>
      <c r="X1" s="115"/>
      <c r="Y1" s="358" t="s">
        <v>15</v>
      </c>
      <c r="Z1" s="358"/>
      <c r="AA1" s="359"/>
      <c r="AB1" s="30"/>
    </row>
    <row r="2" spans="1:28" ht="15" customHeight="1">
      <c r="A2" s="116"/>
      <c r="B2" s="117"/>
      <c r="C2" s="117"/>
      <c r="D2" s="117"/>
      <c r="E2" s="117"/>
      <c r="F2" s="117"/>
      <c r="G2" s="117"/>
      <c r="H2" s="293" t="s">
        <v>58</v>
      </c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117"/>
      <c r="W2" s="117"/>
      <c r="X2" s="117"/>
      <c r="Y2" s="117"/>
      <c r="Z2" s="117"/>
      <c r="AA2" s="118"/>
      <c r="AB2" s="30"/>
    </row>
    <row r="3" spans="1:28" ht="8.25" customHeight="1">
      <c r="A3" s="119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19.5" customHeight="1">
      <c r="A4" s="59" t="s">
        <v>16</v>
      </c>
      <c r="B4" s="59" t="s">
        <v>17</v>
      </c>
      <c r="C4" s="120"/>
      <c r="D4" s="120"/>
      <c r="E4" s="120"/>
      <c r="F4" s="120"/>
      <c r="G4" s="120"/>
      <c r="H4" s="12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4" customHeight="1">
      <c r="A5" s="120"/>
      <c r="B5" s="120"/>
      <c r="C5" s="120"/>
      <c r="D5" s="120"/>
      <c r="E5" s="120"/>
      <c r="F5" s="120"/>
      <c r="G5" s="120"/>
      <c r="H5" s="12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6" customHeight="1">
      <c r="A6" s="120"/>
      <c r="B6" s="120" t="s">
        <v>175</v>
      </c>
      <c r="C6" s="120"/>
      <c r="D6" s="120"/>
      <c r="E6" s="120"/>
      <c r="F6" s="120"/>
      <c r="G6" s="120"/>
      <c r="H6" s="120"/>
      <c r="I6" s="30"/>
      <c r="J6" s="30"/>
      <c r="K6" s="30"/>
      <c r="L6" s="30"/>
      <c r="M6" s="12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6" customHeight="1">
      <c r="A7" s="120"/>
      <c r="B7" s="120"/>
      <c r="C7" s="120"/>
      <c r="D7" s="120"/>
      <c r="E7" s="120"/>
      <c r="F7" s="120"/>
      <c r="G7" s="120"/>
      <c r="H7" s="12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6" customHeight="1">
      <c r="A8" s="120"/>
      <c r="B8" s="122" t="s">
        <v>18</v>
      </c>
      <c r="C8" s="356"/>
      <c r="D8" s="356"/>
      <c r="E8" s="356"/>
      <c r="F8" s="356"/>
      <c r="G8" s="356"/>
      <c r="H8" s="356"/>
      <c r="I8" s="356"/>
      <c r="J8" s="356"/>
      <c r="K8" s="30"/>
      <c r="L8" s="122" t="s">
        <v>19</v>
      </c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0"/>
      <c r="Z8" s="30"/>
      <c r="AA8" s="30"/>
      <c r="AB8" s="30"/>
    </row>
    <row r="9" spans="1:28" ht="16" customHeight="1">
      <c r="A9" s="30"/>
      <c r="B9" s="122" t="s">
        <v>20</v>
      </c>
      <c r="C9" s="369"/>
      <c r="D9" s="369"/>
      <c r="E9" s="369"/>
      <c r="F9" s="369"/>
      <c r="G9" s="369"/>
      <c r="H9" s="369"/>
      <c r="I9" s="369"/>
      <c r="J9" s="369"/>
      <c r="K9" s="30"/>
      <c r="L9" s="122" t="s">
        <v>21</v>
      </c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0"/>
      <c r="Z9" s="30"/>
      <c r="AA9" s="30"/>
      <c r="AB9" s="30"/>
    </row>
    <row r="10" spans="1:28" ht="16" customHeight="1">
      <c r="A10" s="30"/>
      <c r="B10" s="122" t="s">
        <v>22</v>
      </c>
      <c r="C10" s="369"/>
      <c r="D10" s="369"/>
      <c r="E10" s="369"/>
      <c r="F10" s="369"/>
      <c r="G10" s="369"/>
      <c r="H10" s="369"/>
      <c r="I10" s="369"/>
      <c r="J10" s="369"/>
      <c r="K10" s="30"/>
      <c r="L10" s="122" t="s">
        <v>23</v>
      </c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0"/>
      <c r="Z10" s="30"/>
      <c r="AA10" s="30"/>
      <c r="AB10" s="30"/>
    </row>
    <row r="11" spans="1:28" ht="16" customHeight="1">
      <c r="A11" s="30"/>
      <c r="B11" s="122" t="s">
        <v>24</v>
      </c>
      <c r="C11" s="369"/>
      <c r="D11" s="369"/>
      <c r="E11" s="369"/>
      <c r="F11" s="369"/>
      <c r="G11" s="369"/>
      <c r="H11" s="369"/>
      <c r="I11" s="369"/>
      <c r="J11" s="369"/>
      <c r="K11" s="30"/>
      <c r="L11" s="122" t="s">
        <v>25</v>
      </c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0"/>
      <c r="Z11" s="30"/>
      <c r="AA11" s="30"/>
      <c r="AB11" s="30"/>
    </row>
    <row r="12" spans="1:28" ht="14.25" customHeight="1">
      <c r="A12" s="30"/>
      <c r="B12" s="123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9.5" customHeight="1">
      <c r="A13" s="59" t="s">
        <v>28</v>
      </c>
      <c r="B13" s="58" t="s">
        <v>29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8.15" customHeight="1" thickBot="1">
      <c r="A14" s="30"/>
      <c r="B14" s="12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9.5" customHeight="1">
      <c r="A15" s="298" t="s">
        <v>30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300"/>
      <c r="AB15" s="30"/>
    </row>
    <row r="16" spans="1:28" ht="17.25" customHeight="1">
      <c r="A16" s="301" t="s">
        <v>48</v>
      </c>
      <c r="B16" s="302"/>
      <c r="C16" s="302"/>
      <c r="D16" s="302"/>
      <c r="E16" s="302"/>
      <c r="F16" s="302"/>
      <c r="G16" s="302"/>
      <c r="H16" s="302"/>
      <c r="I16" s="303"/>
      <c r="J16" s="360" t="s">
        <v>41</v>
      </c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2"/>
      <c r="Z16" s="363" t="s">
        <v>42</v>
      </c>
      <c r="AA16" s="364"/>
      <c r="AB16" s="30"/>
    </row>
    <row r="17" spans="1:28" ht="15.75" customHeight="1">
      <c r="A17" s="301"/>
      <c r="B17" s="302"/>
      <c r="C17" s="302"/>
      <c r="D17" s="302"/>
      <c r="E17" s="302"/>
      <c r="F17" s="302"/>
      <c r="G17" s="302"/>
      <c r="H17" s="302"/>
      <c r="I17" s="303"/>
      <c r="J17" s="367" t="s">
        <v>18</v>
      </c>
      <c r="K17" s="368"/>
      <c r="L17" s="368" t="s">
        <v>20</v>
      </c>
      <c r="M17" s="368"/>
      <c r="N17" s="368" t="s">
        <v>22</v>
      </c>
      <c r="O17" s="368"/>
      <c r="P17" s="368" t="s">
        <v>24</v>
      </c>
      <c r="Q17" s="368"/>
      <c r="R17" s="368" t="s">
        <v>19</v>
      </c>
      <c r="S17" s="368"/>
      <c r="T17" s="368" t="s">
        <v>21</v>
      </c>
      <c r="U17" s="368"/>
      <c r="V17" s="368" t="s">
        <v>23</v>
      </c>
      <c r="W17" s="368"/>
      <c r="X17" s="368" t="s">
        <v>25</v>
      </c>
      <c r="Y17" s="371"/>
      <c r="Z17" s="365"/>
      <c r="AA17" s="366"/>
      <c r="AB17" s="30"/>
    </row>
    <row r="18" spans="1:28" ht="12.75" customHeight="1" thickBot="1">
      <c r="A18" s="301"/>
      <c r="B18" s="302"/>
      <c r="C18" s="302"/>
      <c r="D18" s="302"/>
      <c r="E18" s="302"/>
      <c r="F18" s="302"/>
      <c r="G18" s="302"/>
      <c r="H18" s="302"/>
      <c r="I18" s="303"/>
      <c r="J18" s="351" t="s">
        <v>31</v>
      </c>
      <c r="K18" s="352"/>
      <c r="L18" s="353" t="s">
        <v>31</v>
      </c>
      <c r="M18" s="352"/>
      <c r="N18" s="353" t="s">
        <v>31</v>
      </c>
      <c r="O18" s="352"/>
      <c r="P18" s="353" t="s">
        <v>31</v>
      </c>
      <c r="Q18" s="352"/>
      <c r="R18" s="353" t="s">
        <v>31</v>
      </c>
      <c r="S18" s="352"/>
      <c r="T18" s="353" t="s">
        <v>31</v>
      </c>
      <c r="U18" s="352"/>
      <c r="V18" s="353" t="s">
        <v>31</v>
      </c>
      <c r="W18" s="352"/>
      <c r="X18" s="353" t="s">
        <v>31</v>
      </c>
      <c r="Y18" s="354"/>
      <c r="Z18" s="351" t="s">
        <v>31</v>
      </c>
      <c r="AA18" s="354"/>
      <c r="AB18" s="30"/>
    </row>
    <row r="19" spans="1:28" s="27" customFormat="1" ht="16" customHeight="1">
      <c r="A19" s="124" t="s">
        <v>34</v>
      </c>
      <c r="B19" s="344" t="s">
        <v>44</v>
      </c>
      <c r="C19" s="344"/>
      <c r="D19" s="344"/>
      <c r="E19" s="344"/>
      <c r="F19" s="344"/>
      <c r="G19" s="344"/>
      <c r="H19" s="344"/>
      <c r="I19" s="345"/>
      <c r="J19" s="346"/>
      <c r="K19" s="347"/>
      <c r="L19" s="348"/>
      <c r="M19" s="349"/>
      <c r="N19" s="348"/>
      <c r="O19" s="349"/>
      <c r="P19" s="348"/>
      <c r="Q19" s="349"/>
      <c r="R19" s="348"/>
      <c r="S19" s="349"/>
      <c r="T19" s="348"/>
      <c r="U19" s="349"/>
      <c r="V19" s="348"/>
      <c r="W19" s="349"/>
      <c r="X19" s="348"/>
      <c r="Y19" s="350"/>
      <c r="Z19" s="340" t="str">
        <f>IF(ISBLANK(J19)," ",SUM(J19:X19))</f>
        <v xml:space="preserve"> </v>
      </c>
      <c r="AA19" s="341"/>
      <c r="AB19" s="28"/>
    </row>
    <row r="20" spans="1:28" s="27" customFormat="1" ht="16" customHeight="1">
      <c r="A20" s="124" t="s">
        <v>35</v>
      </c>
      <c r="B20" s="125" t="s">
        <v>49</v>
      </c>
      <c r="C20" s="126"/>
      <c r="D20" s="308" t="s">
        <v>45</v>
      </c>
      <c r="E20" s="308"/>
      <c r="F20" s="308"/>
      <c r="G20" s="308"/>
      <c r="H20" s="308"/>
      <c r="I20" s="309"/>
      <c r="J20" s="335"/>
      <c r="K20" s="336"/>
      <c r="L20" s="268"/>
      <c r="M20" s="269"/>
      <c r="N20" s="268"/>
      <c r="O20" s="269"/>
      <c r="P20" s="268"/>
      <c r="Q20" s="269"/>
      <c r="R20" s="268"/>
      <c r="S20" s="269"/>
      <c r="T20" s="268"/>
      <c r="U20" s="269"/>
      <c r="V20" s="268"/>
      <c r="W20" s="269"/>
      <c r="X20" s="268"/>
      <c r="Y20" s="270"/>
      <c r="Z20" s="342" t="str">
        <f>IF(ISBLANK(J20)," ",SUM(J20:X20))</f>
        <v xml:space="preserve"> </v>
      </c>
      <c r="AA20" s="343"/>
      <c r="AB20" s="28"/>
    </row>
    <row r="21" spans="1:28" s="27" customFormat="1" ht="16" customHeight="1">
      <c r="A21" s="124" t="s">
        <v>36</v>
      </c>
      <c r="B21" s="127"/>
      <c r="C21" s="128"/>
      <c r="D21" s="308" t="s">
        <v>50</v>
      </c>
      <c r="E21" s="308"/>
      <c r="F21" s="308"/>
      <c r="G21" s="308"/>
      <c r="H21" s="308"/>
      <c r="I21" s="309"/>
      <c r="J21" s="335"/>
      <c r="K21" s="336"/>
      <c r="L21" s="268"/>
      <c r="M21" s="269"/>
      <c r="N21" s="268"/>
      <c r="O21" s="269"/>
      <c r="P21" s="268"/>
      <c r="Q21" s="269"/>
      <c r="R21" s="268"/>
      <c r="S21" s="269"/>
      <c r="T21" s="268"/>
      <c r="U21" s="269"/>
      <c r="V21" s="268"/>
      <c r="W21" s="269"/>
      <c r="X21" s="268"/>
      <c r="Y21" s="270"/>
      <c r="Z21" s="271" t="str">
        <f>IF(ISBLANK(J21)," ",SUM(J21:X21))</f>
        <v xml:space="preserve"> </v>
      </c>
      <c r="AA21" s="272"/>
      <c r="AB21" s="28"/>
    </row>
    <row r="22" spans="1:28" s="27" customFormat="1" ht="16" customHeight="1" thickBot="1">
      <c r="A22" s="124" t="s">
        <v>37</v>
      </c>
      <c r="B22" s="127"/>
      <c r="C22" s="128"/>
      <c r="D22" s="306" t="s">
        <v>51</v>
      </c>
      <c r="E22" s="306"/>
      <c r="F22" s="306"/>
      <c r="G22" s="306"/>
      <c r="H22" s="306"/>
      <c r="I22" s="307"/>
      <c r="J22" s="331"/>
      <c r="K22" s="332"/>
      <c r="L22" s="333"/>
      <c r="M22" s="334"/>
      <c r="N22" s="333"/>
      <c r="O22" s="334"/>
      <c r="P22" s="333"/>
      <c r="Q22" s="334"/>
      <c r="R22" s="333"/>
      <c r="S22" s="334"/>
      <c r="T22" s="333"/>
      <c r="U22" s="334"/>
      <c r="V22" s="333"/>
      <c r="W22" s="334"/>
      <c r="X22" s="333"/>
      <c r="Y22" s="337"/>
      <c r="Z22" s="338" t="str">
        <f>IF(ISBLANK(J22)," ",SUM(J22:X22))</f>
        <v xml:space="preserve"> </v>
      </c>
      <c r="AA22" s="339"/>
      <c r="AB22" s="28"/>
    </row>
    <row r="23" spans="1:28" s="37" customFormat="1" ht="16" customHeight="1" thickBot="1">
      <c r="A23" s="129" t="s">
        <v>38</v>
      </c>
      <c r="B23" s="324" t="s">
        <v>52</v>
      </c>
      <c r="C23" s="325"/>
      <c r="D23" s="325"/>
      <c r="E23" s="325"/>
      <c r="F23" s="325"/>
      <c r="G23" s="325"/>
      <c r="H23" s="325"/>
      <c r="I23" s="326"/>
      <c r="J23" s="327" t="str">
        <f>IF(ISBLANK(J19)," ",J19-J20-J21-J22)</f>
        <v xml:space="preserve"> </v>
      </c>
      <c r="K23" s="328"/>
      <c r="L23" s="329" t="str">
        <f>IF(ISBLANK(L19)," ",L19-L20-L21-L22)</f>
        <v xml:space="preserve"> </v>
      </c>
      <c r="M23" s="328"/>
      <c r="N23" s="329" t="str">
        <f>IF(ISBLANK(N19)," ",N19-N20-N21-N22)</f>
        <v xml:space="preserve"> </v>
      </c>
      <c r="O23" s="328"/>
      <c r="P23" s="329" t="str">
        <f>IF(ISBLANK(P19)," ",P19-P20-P21-P22)</f>
        <v xml:space="preserve"> </v>
      </c>
      <c r="Q23" s="328"/>
      <c r="R23" s="329" t="str">
        <f>IF(ISBLANK(R19)," ",R19-R20-R21-R22)</f>
        <v xml:space="preserve"> </v>
      </c>
      <c r="S23" s="328"/>
      <c r="T23" s="329" t="str">
        <f>IF(ISBLANK(T19)," ",T19-T20-T21-T22)</f>
        <v xml:space="preserve"> </v>
      </c>
      <c r="U23" s="328"/>
      <c r="V23" s="329" t="str">
        <f>IF(ISBLANK(V19)," ",V19-V20-V21-V22)</f>
        <v xml:space="preserve"> </v>
      </c>
      <c r="W23" s="328"/>
      <c r="X23" s="329" t="str">
        <f>IF(ISBLANK(X19)," ",X19-X20-X21-X22)</f>
        <v xml:space="preserve"> </v>
      </c>
      <c r="Y23" s="330"/>
      <c r="Z23" s="322" t="str">
        <f>IF(J23=" "," ",SUM(J23:X23))</f>
        <v xml:space="preserve"> </v>
      </c>
      <c r="AA23" s="323"/>
      <c r="AB23" s="120"/>
    </row>
    <row r="24" spans="1:28" s="37" customFormat="1" ht="14.15" customHeight="1">
      <c r="A24" s="130" t="s">
        <v>43</v>
      </c>
      <c r="B24" s="131" t="s">
        <v>49</v>
      </c>
      <c r="C24" s="132"/>
      <c r="D24" s="313" t="s">
        <v>71</v>
      </c>
      <c r="E24" s="313"/>
      <c r="F24" s="313"/>
      <c r="G24" s="313"/>
      <c r="H24" s="313"/>
      <c r="I24" s="314"/>
      <c r="J24" s="319"/>
      <c r="K24" s="289"/>
      <c r="L24" s="288"/>
      <c r="M24" s="289"/>
      <c r="N24" s="288"/>
      <c r="O24" s="289"/>
      <c r="P24" s="288"/>
      <c r="Q24" s="289"/>
      <c r="R24" s="288"/>
      <c r="S24" s="289"/>
      <c r="T24" s="288"/>
      <c r="U24" s="289"/>
      <c r="V24" s="288"/>
      <c r="W24" s="289"/>
      <c r="X24" s="288"/>
      <c r="Y24" s="320"/>
      <c r="Z24" s="133"/>
      <c r="AA24" s="134"/>
      <c r="AB24" s="120"/>
    </row>
    <row r="25" spans="1:28" s="37" customFormat="1" ht="14.15" customHeight="1">
      <c r="A25" s="130"/>
      <c r="B25" s="127"/>
      <c r="C25" s="128"/>
      <c r="D25" s="262" t="s">
        <v>72</v>
      </c>
      <c r="E25" s="262"/>
      <c r="F25" s="262"/>
      <c r="G25" s="262"/>
      <c r="H25" s="262"/>
      <c r="I25" s="263"/>
      <c r="J25" s="319"/>
      <c r="K25" s="289"/>
      <c r="L25" s="288"/>
      <c r="M25" s="289"/>
      <c r="N25" s="288"/>
      <c r="O25" s="289"/>
      <c r="P25" s="288"/>
      <c r="Q25" s="289"/>
      <c r="R25" s="288"/>
      <c r="S25" s="289"/>
      <c r="T25" s="288"/>
      <c r="U25" s="289"/>
      <c r="V25" s="288"/>
      <c r="W25" s="289"/>
      <c r="X25" s="288"/>
      <c r="Y25" s="320"/>
      <c r="Z25" s="133"/>
      <c r="AA25" s="134"/>
      <c r="AB25" s="120"/>
    </row>
    <row r="26" spans="1:28" s="37" customFormat="1" ht="14.15" customHeight="1">
      <c r="A26" s="130"/>
      <c r="B26" s="127"/>
      <c r="C26" s="128"/>
      <c r="D26" s="262" t="s">
        <v>73</v>
      </c>
      <c r="E26" s="262"/>
      <c r="F26" s="262"/>
      <c r="G26" s="262"/>
      <c r="H26" s="262"/>
      <c r="I26" s="263"/>
      <c r="J26" s="319"/>
      <c r="K26" s="289"/>
      <c r="L26" s="288"/>
      <c r="M26" s="289"/>
      <c r="N26" s="288"/>
      <c r="O26" s="289"/>
      <c r="P26" s="288"/>
      <c r="Q26" s="289"/>
      <c r="R26" s="288"/>
      <c r="S26" s="289"/>
      <c r="T26" s="288"/>
      <c r="U26" s="289"/>
      <c r="V26" s="288"/>
      <c r="W26" s="289"/>
      <c r="X26" s="288"/>
      <c r="Y26" s="320"/>
      <c r="Z26" s="133"/>
      <c r="AA26" s="134"/>
      <c r="AB26" s="120"/>
    </row>
    <row r="27" spans="1:28" s="37" customFormat="1" ht="14.15" customHeight="1">
      <c r="A27" s="130"/>
      <c r="B27" s="127"/>
      <c r="C27" s="128"/>
      <c r="D27" s="315" t="s">
        <v>75</v>
      </c>
      <c r="E27" s="315"/>
      <c r="F27" s="315"/>
      <c r="G27" s="315"/>
      <c r="H27" s="315"/>
      <c r="I27" s="316"/>
      <c r="J27" s="185"/>
      <c r="K27" s="183"/>
      <c r="L27" s="182"/>
      <c r="M27" s="183"/>
      <c r="N27" s="182"/>
      <c r="O27" s="183"/>
      <c r="P27" s="182"/>
      <c r="Q27" s="183"/>
      <c r="R27" s="182"/>
      <c r="S27" s="183"/>
      <c r="T27" s="182"/>
      <c r="U27" s="183"/>
      <c r="V27" s="182"/>
      <c r="W27" s="183"/>
      <c r="X27" s="182"/>
      <c r="Y27" s="186"/>
      <c r="Z27" s="133"/>
      <c r="AA27" s="134"/>
      <c r="AB27" s="120"/>
    </row>
    <row r="28" spans="1:28" s="37" customFormat="1" ht="16" customHeight="1">
      <c r="A28" s="130"/>
      <c r="B28" s="135"/>
      <c r="C28" s="184"/>
      <c r="D28" s="304" t="s">
        <v>74</v>
      </c>
      <c r="E28" s="304"/>
      <c r="F28" s="304"/>
      <c r="G28" s="304"/>
      <c r="H28" s="304"/>
      <c r="I28" s="305"/>
      <c r="J28" s="321"/>
      <c r="K28" s="269"/>
      <c r="L28" s="268"/>
      <c r="M28" s="269"/>
      <c r="N28" s="268"/>
      <c r="O28" s="269"/>
      <c r="P28" s="268"/>
      <c r="Q28" s="269"/>
      <c r="R28" s="268"/>
      <c r="S28" s="269"/>
      <c r="T28" s="268"/>
      <c r="U28" s="269"/>
      <c r="V28" s="268"/>
      <c r="W28" s="269"/>
      <c r="X28" s="268"/>
      <c r="Y28" s="270"/>
      <c r="Z28" s="271" t="str">
        <f>IF(ISBLANK(J28)," ",SUM(J28:X28))</f>
        <v xml:space="preserve"> </v>
      </c>
      <c r="AA28" s="272"/>
      <c r="AB28" s="120"/>
    </row>
    <row r="29" spans="1:28" s="37" customFormat="1" ht="15" customHeight="1">
      <c r="A29" s="136" t="s">
        <v>46</v>
      </c>
      <c r="B29" s="128"/>
      <c r="C29" s="128"/>
      <c r="D29" s="294" t="s">
        <v>76</v>
      </c>
      <c r="E29" s="294"/>
      <c r="F29" s="294"/>
      <c r="G29" s="294"/>
      <c r="H29" s="294"/>
      <c r="I29" s="295"/>
      <c r="J29" s="264"/>
      <c r="K29" s="273"/>
      <c r="L29" s="275"/>
      <c r="M29" s="275"/>
      <c r="N29" s="296"/>
      <c r="O29" s="273"/>
      <c r="P29" s="296"/>
      <c r="Q29" s="273"/>
      <c r="R29" s="296"/>
      <c r="S29" s="273"/>
      <c r="T29" s="296"/>
      <c r="U29" s="273"/>
      <c r="V29" s="296"/>
      <c r="W29" s="273"/>
      <c r="X29" s="296"/>
      <c r="Y29" s="265"/>
      <c r="Z29" s="264"/>
      <c r="AA29" s="265"/>
      <c r="AB29" s="120"/>
    </row>
    <row r="30" spans="1:28" s="37" customFormat="1" ht="14.15" customHeight="1">
      <c r="A30" s="137"/>
      <c r="B30" s="128"/>
      <c r="C30" s="128"/>
      <c r="D30" s="262" t="s">
        <v>77</v>
      </c>
      <c r="E30" s="262"/>
      <c r="F30" s="262"/>
      <c r="G30" s="262"/>
      <c r="H30" s="262"/>
      <c r="I30" s="263"/>
      <c r="J30" s="266"/>
      <c r="K30" s="274"/>
      <c r="L30" s="275"/>
      <c r="M30" s="275"/>
      <c r="N30" s="297"/>
      <c r="O30" s="274"/>
      <c r="P30" s="297"/>
      <c r="Q30" s="274"/>
      <c r="R30" s="297"/>
      <c r="S30" s="274"/>
      <c r="T30" s="297"/>
      <c r="U30" s="274"/>
      <c r="V30" s="297"/>
      <c r="W30" s="274"/>
      <c r="X30" s="297"/>
      <c r="Y30" s="267"/>
      <c r="Z30" s="266"/>
      <c r="AA30" s="267"/>
      <c r="AB30" s="120"/>
    </row>
    <row r="31" spans="1:28" s="37" customFormat="1" ht="14.15" customHeight="1">
      <c r="A31" s="137"/>
      <c r="B31" s="128"/>
      <c r="C31" s="128"/>
      <c r="D31" s="262" t="s">
        <v>79</v>
      </c>
      <c r="E31" s="262"/>
      <c r="F31" s="262"/>
      <c r="G31" s="262"/>
      <c r="H31" s="262"/>
      <c r="I31" s="263"/>
      <c r="J31" s="266"/>
      <c r="K31" s="274"/>
      <c r="L31" s="275"/>
      <c r="M31" s="275"/>
      <c r="N31" s="297"/>
      <c r="O31" s="274"/>
      <c r="P31" s="297"/>
      <c r="Q31" s="274"/>
      <c r="R31" s="297"/>
      <c r="S31" s="274"/>
      <c r="T31" s="297"/>
      <c r="U31" s="274"/>
      <c r="V31" s="297"/>
      <c r="W31" s="274"/>
      <c r="X31" s="297"/>
      <c r="Y31" s="267"/>
      <c r="Z31" s="266"/>
      <c r="AA31" s="267"/>
      <c r="AB31" s="120"/>
    </row>
    <row r="32" spans="1:28" s="37" customFormat="1" ht="14.15" customHeight="1">
      <c r="A32" s="137"/>
      <c r="B32" s="128"/>
      <c r="C32" s="128"/>
      <c r="D32" s="262" t="s">
        <v>78</v>
      </c>
      <c r="E32" s="262"/>
      <c r="F32" s="262"/>
      <c r="G32" s="262"/>
      <c r="H32" s="262"/>
      <c r="I32" s="263"/>
      <c r="J32" s="266"/>
      <c r="K32" s="274"/>
      <c r="L32" s="275"/>
      <c r="M32" s="275"/>
      <c r="N32" s="297"/>
      <c r="O32" s="274"/>
      <c r="P32" s="297"/>
      <c r="Q32" s="274"/>
      <c r="R32" s="297"/>
      <c r="S32" s="274"/>
      <c r="T32" s="297"/>
      <c r="U32" s="274"/>
      <c r="V32" s="297"/>
      <c r="W32" s="274"/>
      <c r="X32" s="297"/>
      <c r="Y32" s="267"/>
      <c r="Z32" s="266"/>
      <c r="AA32" s="267"/>
      <c r="AB32" s="120"/>
    </row>
    <row r="33" spans="1:28" s="37" customFormat="1" ht="14.15" customHeight="1">
      <c r="A33" s="137"/>
      <c r="B33" s="128"/>
      <c r="C33" s="128"/>
      <c r="D33" s="262" t="s">
        <v>80</v>
      </c>
      <c r="E33" s="262"/>
      <c r="F33" s="262"/>
      <c r="G33" s="262"/>
      <c r="H33" s="262"/>
      <c r="I33" s="263"/>
      <c r="J33" s="266"/>
      <c r="K33" s="274"/>
      <c r="L33" s="275"/>
      <c r="M33" s="275"/>
      <c r="N33" s="297"/>
      <c r="O33" s="274"/>
      <c r="P33" s="297"/>
      <c r="Q33" s="274"/>
      <c r="R33" s="297"/>
      <c r="S33" s="274"/>
      <c r="T33" s="297"/>
      <c r="U33" s="274"/>
      <c r="V33" s="297"/>
      <c r="W33" s="274"/>
      <c r="X33" s="297"/>
      <c r="Y33" s="267"/>
      <c r="Z33" s="266"/>
      <c r="AA33" s="267"/>
      <c r="AB33" s="120"/>
    </row>
    <row r="34" spans="1:28" s="37" customFormat="1" ht="14.15" customHeight="1">
      <c r="A34" s="137"/>
      <c r="B34" s="128"/>
      <c r="C34" s="128"/>
      <c r="D34" s="317" t="s">
        <v>81</v>
      </c>
      <c r="E34" s="317"/>
      <c r="F34" s="317"/>
      <c r="G34" s="317"/>
      <c r="H34" s="317"/>
      <c r="I34" s="318"/>
      <c r="J34" s="266"/>
      <c r="K34" s="274"/>
      <c r="L34" s="275"/>
      <c r="M34" s="275"/>
      <c r="N34" s="297"/>
      <c r="O34" s="274"/>
      <c r="P34" s="297"/>
      <c r="Q34" s="274"/>
      <c r="R34" s="297"/>
      <c r="S34" s="274"/>
      <c r="T34" s="297"/>
      <c r="U34" s="274"/>
      <c r="V34" s="297"/>
      <c r="W34" s="274"/>
      <c r="X34" s="297"/>
      <c r="Y34" s="267"/>
      <c r="Z34" s="266"/>
      <c r="AA34" s="267"/>
      <c r="AB34" s="120"/>
    </row>
    <row r="35" spans="1:28" s="37" customFormat="1" ht="14.15" customHeight="1">
      <c r="A35" s="137"/>
      <c r="B35" s="138"/>
      <c r="C35" s="139"/>
      <c r="D35" s="258" t="s">
        <v>82</v>
      </c>
      <c r="E35" s="258"/>
      <c r="F35" s="258"/>
      <c r="G35" s="258"/>
      <c r="H35" s="258"/>
      <c r="I35" s="259"/>
      <c r="J35" s="266"/>
      <c r="K35" s="274"/>
      <c r="L35" s="275"/>
      <c r="M35" s="275"/>
      <c r="N35" s="297"/>
      <c r="O35" s="274"/>
      <c r="P35" s="297"/>
      <c r="Q35" s="274"/>
      <c r="R35" s="297"/>
      <c r="S35" s="274"/>
      <c r="T35" s="297"/>
      <c r="U35" s="274"/>
      <c r="V35" s="297"/>
      <c r="W35" s="274"/>
      <c r="X35" s="297"/>
      <c r="Y35" s="267"/>
      <c r="Z35" s="266"/>
      <c r="AA35" s="267"/>
      <c r="AB35" s="120"/>
    </row>
    <row r="36" spans="1:28" s="37" customFormat="1" ht="16" customHeight="1" thickBot="1">
      <c r="A36" s="140"/>
      <c r="B36" s="141"/>
      <c r="C36" s="141"/>
      <c r="D36" s="260" t="s">
        <v>47</v>
      </c>
      <c r="E36" s="260"/>
      <c r="F36" s="260"/>
      <c r="G36" s="260"/>
      <c r="H36" s="260"/>
      <c r="I36" s="261"/>
      <c r="J36" s="284"/>
      <c r="K36" s="285"/>
      <c r="L36" s="286"/>
      <c r="M36" s="285"/>
      <c r="N36" s="286"/>
      <c r="O36" s="285"/>
      <c r="P36" s="278"/>
      <c r="Q36" s="279"/>
      <c r="R36" s="278"/>
      <c r="S36" s="279"/>
      <c r="T36" s="278"/>
      <c r="U36" s="279"/>
      <c r="V36" s="278"/>
      <c r="W36" s="279"/>
      <c r="X36" s="278"/>
      <c r="Y36" s="287"/>
      <c r="Z36" s="280" t="str">
        <f>IF(ISBLANK(J36)," ",SUM(J36:X36))</f>
        <v xml:space="preserve"> </v>
      </c>
      <c r="AA36" s="281"/>
      <c r="AB36" s="120"/>
    </row>
    <row r="37" spans="1:28" ht="19.5" customHeight="1" thickBot="1">
      <c r="A37" s="310" t="s">
        <v>55</v>
      </c>
      <c r="B37" s="311"/>
      <c r="C37" s="311"/>
      <c r="D37" s="311"/>
      <c r="E37" s="311"/>
      <c r="F37" s="311"/>
      <c r="G37" s="311"/>
      <c r="H37" s="311"/>
      <c r="I37" s="312"/>
      <c r="J37" s="282" t="str">
        <f>IF(ISBLANK(J19)," ",J23-J28-J36)</f>
        <v xml:space="preserve"> </v>
      </c>
      <c r="K37" s="283"/>
      <c r="L37" s="283" t="str">
        <f>IF(ISBLANK(L19)," ",L23-L28-L36)</f>
        <v xml:space="preserve"> </v>
      </c>
      <c r="M37" s="283"/>
      <c r="N37" s="283" t="str">
        <f>IF(ISBLANK(N19)," ",N23-N28-N36)</f>
        <v xml:space="preserve"> </v>
      </c>
      <c r="O37" s="283"/>
      <c r="P37" s="283" t="str">
        <f>IF(ISBLANK(P19)," ",P23-P28-P36)</f>
        <v xml:space="preserve"> </v>
      </c>
      <c r="Q37" s="283"/>
      <c r="R37" s="283" t="str">
        <f>IF(ISBLANK(R19)," ",R23-R28-R36)</f>
        <v xml:space="preserve"> </v>
      </c>
      <c r="S37" s="283"/>
      <c r="T37" s="283" t="str">
        <f>IF(ISBLANK(T19)," ",T23-T28-T36)</f>
        <v xml:space="preserve"> </v>
      </c>
      <c r="U37" s="283"/>
      <c r="V37" s="283" t="str">
        <f>IF(ISBLANK(V19)," ",V23-V28-V36)</f>
        <v xml:space="preserve"> </v>
      </c>
      <c r="W37" s="283"/>
      <c r="X37" s="283" t="str">
        <f>IF(ISBLANK(X19)," ",X23-X28-X36)</f>
        <v xml:space="preserve"> </v>
      </c>
      <c r="Y37" s="283"/>
      <c r="Z37" s="276" t="str">
        <f>IF(J23=" "," ",SUM(J37:X37))</f>
        <v xml:space="preserve"> </v>
      </c>
      <c r="AA37" s="277"/>
      <c r="AB37" s="30"/>
    </row>
    <row r="38" spans="1:28" ht="4.5" customHeight="1">
      <c r="A38" s="30"/>
      <c r="B38" s="12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>
      <c r="A39" s="30"/>
      <c r="B39" s="142" t="s">
        <v>70</v>
      </c>
      <c r="C39" s="30"/>
      <c r="D39" s="30"/>
      <c r="E39" s="30"/>
      <c r="F39" s="30" t="s">
        <v>59</v>
      </c>
      <c r="G39" s="30" t="s">
        <v>60</v>
      </c>
      <c r="H39" s="30"/>
      <c r="I39" s="30" t="s">
        <v>53</v>
      </c>
      <c r="J39" s="30" t="s">
        <v>54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>
      <c r="A40" s="30"/>
      <c r="B40" s="30"/>
      <c r="C40" s="30"/>
      <c r="D40" s="30"/>
      <c r="E40" s="30"/>
      <c r="F40" s="30" t="s">
        <v>32</v>
      </c>
      <c r="G40" s="30" t="s">
        <v>33</v>
      </c>
      <c r="H40" s="30"/>
      <c r="I40" s="30" t="s">
        <v>39</v>
      </c>
      <c r="J40" s="30" t="s">
        <v>40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7.5" customHeight="1"/>
  </sheetData>
  <sheetProtection algorithmName="SHA-512" hashValue="tfYDdhrhXdk+XzA1gB4ahcKRP98Zrs1jm1ndEY36Ybn/0tBcYfJVIgD6sHOcItgLQD3nOE7ONXmaPpKcVmnBsA==" saltValue="WjFifXjzNGa2o8FqvJPuNA==" spinCount="100000" sheet="1" objects="1" scenarios="1"/>
  <mergeCells count="158">
    <mergeCell ref="B3:O3"/>
    <mergeCell ref="C8:J8"/>
    <mergeCell ref="M8:X8"/>
    <mergeCell ref="Y1:AA1"/>
    <mergeCell ref="J16:Y16"/>
    <mergeCell ref="Z16:AA17"/>
    <mergeCell ref="J17:K17"/>
    <mergeCell ref="L17:M17"/>
    <mergeCell ref="N17:O17"/>
    <mergeCell ref="P17:Q17"/>
    <mergeCell ref="R17:S17"/>
    <mergeCell ref="T17:U17"/>
    <mergeCell ref="C9:J9"/>
    <mergeCell ref="M9:X9"/>
    <mergeCell ref="C10:J10"/>
    <mergeCell ref="M10:X10"/>
    <mergeCell ref="C11:J11"/>
    <mergeCell ref="M11:X11"/>
    <mergeCell ref="V17:W17"/>
    <mergeCell ref="X17:Y17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V21:W21"/>
    <mergeCell ref="X21:Y21"/>
    <mergeCell ref="Z21:AA21"/>
    <mergeCell ref="J22:K22"/>
    <mergeCell ref="L22:M22"/>
    <mergeCell ref="N22:O22"/>
    <mergeCell ref="P22:Q22"/>
    <mergeCell ref="R22:S22"/>
    <mergeCell ref="T22:U22"/>
    <mergeCell ref="V22:W22"/>
    <mergeCell ref="J21:K21"/>
    <mergeCell ref="L21:M21"/>
    <mergeCell ref="N21:O21"/>
    <mergeCell ref="P21:Q21"/>
    <mergeCell ref="R21:S21"/>
    <mergeCell ref="T21:U21"/>
    <mergeCell ref="X22:Y22"/>
    <mergeCell ref="Z22:AA22"/>
    <mergeCell ref="B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J24:K24"/>
    <mergeCell ref="L24:M24"/>
    <mergeCell ref="N24:O24"/>
    <mergeCell ref="P24:Q24"/>
    <mergeCell ref="R24:S24"/>
    <mergeCell ref="T24:U24"/>
    <mergeCell ref="V24:W24"/>
    <mergeCell ref="X24:Y24"/>
    <mergeCell ref="J25:K25"/>
    <mergeCell ref="L25:M25"/>
    <mergeCell ref="N25:O25"/>
    <mergeCell ref="P25:Q25"/>
    <mergeCell ref="R25:S25"/>
    <mergeCell ref="T25:U25"/>
    <mergeCell ref="V25:W25"/>
    <mergeCell ref="X25:Y25"/>
    <mergeCell ref="N29:O35"/>
    <mergeCell ref="P29:Q35"/>
    <mergeCell ref="R29:S35"/>
    <mergeCell ref="T29:U35"/>
    <mergeCell ref="T26:U26"/>
    <mergeCell ref="V26:W26"/>
    <mergeCell ref="X26:Y26"/>
    <mergeCell ref="J28:K28"/>
    <mergeCell ref="L28:M28"/>
    <mergeCell ref="N28:O28"/>
    <mergeCell ref="P28:Q28"/>
    <mergeCell ref="R28:S28"/>
    <mergeCell ref="T28:U28"/>
    <mergeCell ref="J26:K26"/>
    <mergeCell ref="L26:M26"/>
    <mergeCell ref="N26:O26"/>
    <mergeCell ref="P26:Q26"/>
    <mergeCell ref="R26:S26"/>
    <mergeCell ref="A1:E1"/>
    <mergeCell ref="H1:U1"/>
    <mergeCell ref="H2:U2"/>
    <mergeCell ref="D30:I30"/>
    <mergeCell ref="D29:I29"/>
    <mergeCell ref="V37:W37"/>
    <mergeCell ref="X37:Y37"/>
    <mergeCell ref="V29:W35"/>
    <mergeCell ref="X29:Y35"/>
    <mergeCell ref="A15:AA15"/>
    <mergeCell ref="A16:I18"/>
    <mergeCell ref="D28:I28"/>
    <mergeCell ref="D26:I26"/>
    <mergeCell ref="D22:I22"/>
    <mergeCell ref="D21:I21"/>
    <mergeCell ref="D20:I20"/>
    <mergeCell ref="A37:I37"/>
    <mergeCell ref="D25:I25"/>
    <mergeCell ref="D24:I24"/>
    <mergeCell ref="D27:I27"/>
    <mergeCell ref="D31:I31"/>
    <mergeCell ref="D34:I34"/>
    <mergeCell ref="Z37:AA37"/>
    <mergeCell ref="T36:U36"/>
    <mergeCell ref="V36:W36"/>
    <mergeCell ref="Z36:AA36"/>
    <mergeCell ref="J37:K37"/>
    <mergeCell ref="L37:M37"/>
    <mergeCell ref="N37:O37"/>
    <mergeCell ref="P37:Q37"/>
    <mergeCell ref="R37:S37"/>
    <mergeCell ref="T37:U37"/>
    <mergeCell ref="J36:K36"/>
    <mergeCell ref="L36:M36"/>
    <mergeCell ref="N36:O36"/>
    <mergeCell ref="P36:Q36"/>
    <mergeCell ref="R36:S36"/>
    <mergeCell ref="X36:Y36"/>
    <mergeCell ref="D35:I35"/>
    <mergeCell ref="D36:I36"/>
    <mergeCell ref="D32:I32"/>
    <mergeCell ref="D33:I33"/>
    <mergeCell ref="Z29:AA35"/>
    <mergeCell ref="V28:W28"/>
    <mergeCell ref="X28:Y28"/>
    <mergeCell ref="Z28:AA28"/>
    <mergeCell ref="J29:K35"/>
    <mergeCell ref="L29:M35"/>
  </mergeCells>
  <pageMargins left="0.59055118110236227" right="0.39370078740157483" top="0.59055118110236227" bottom="0.59055118110236227" header="0.39370078740157483" footer="0.31496062992125984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X34"/>
  <sheetViews>
    <sheetView showGridLines="0" zoomScaleNormal="100" zoomScaleSheetLayoutView="100" workbookViewId="0">
      <selection activeCell="U7" sqref="U7:W7"/>
    </sheetView>
  </sheetViews>
  <sheetFormatPr baseColWidth="10" defaultRowHeight="12.5"/>
  <cols>
    <col min="1" max="3" width="3.7265625" customWidth="1"/>
    <col min="4" max="4" width="9.453125" customWidth="1"/>
    <col min="5" max="5" width="7.1796875" customWidth="1"/>
    <col min="6" max="6" width="7.26953125" customWidth="1"/>
    <col min="7" max="7" width="5.54296875" customWidth="1"/>
    <col min="8" max="8" width="14.26953125" customWidth="1"/>
    <col min="9" max="9" width="7" customWidth="1"/>
    <col min="10" max="10" width="3.26953125" customWidth="1"/>
    <col min="11" max="11" width="3.81640625" customWidth="1"/>
    <col min="12" max="13" width="4.81640625" customWidth="1"/>
    <col min="14" max="14" width="5.1796875" customWidth="1"/>
    <col min="15" max="15" width="5" customWidth="1"/>
    <col min="16" max="16" width="6.54296875" customWidth="1"/>
    <col min="17" max="19" width="4.7265625" customWidth="1"/>
    <col min="20" max="20" width="5.26953125" customWidth="1"/>
    <col min="21" max="21" width="4.54296875" customWidth="1"/>
    <col min="22" max="22" width="5.7265625" customWidth="1"/>
    <col min="23" max="23" width="4.1796875" customWidth="1"/>
    <col min="24" max="24" width="6" customWidth="1"/>
    <col min="25" max="25" width="1.1796875" customWidth="1"/>
    <col min="26" max="26" width="5.26953125" customWidth="1"/>
    <col min="27" max="27" width="1.26953125" customWidth="1"/>
    <col min="258" max="258" width="3.7265625" customWidth="1"/>
    <col min="259" max="259" width="5" customWidth="1"/>
    <col min="260" max="260" width="4.54296875" customWidth="1"/>
    <col min="261" max="261" width="6.81640625" customWidth="1"/>
    <col min="262" max="262" width="4.7265625" customWidth="1"/>
    <col min="263" max="263" width="9.81640625" customWidth="1"/>
    <col min="264" max="264" width="5.54296875" customWidth="1"/>
    <col min="265" max="265" width="8.81640625" customWidth="1"/>
    <col min="266" max="266" width="4.453125" customWidth="1"/>
    <col min="267" max="267" width="6.54296875" customWidth="1"/>
    <col min="268" max="268" width="3.81640625" customWidth="1"/>
    <col min="269" max="270" width="4.81640625" customWidth="1"/>
    <col min="271" max="271" width="5" customWidth="1"/>
    <col min="272" max="272" width="8.26953125" customWidth="1"/>
    <col min="273" max="273" width="4.81640625" customWidth="1"/>
    <col min="274" max="274" width="6.81640625" customWidth="1"/>
    <col min="275" max="275" width="7.453125" customWidth="1"/>
    <col min="276" max="276" width="6.1796875" customWidth="1"/>
    <col min="277" max="277" width="3.7265625" customWidth="1"/>
    <col min="278" max="278" width="4.1796875" customWidth="1"/>
    <col min="279" max="279" width="6.26953125" customWidth="1"/>
    <col min="280" max="280" width="2.81640625" customWidth="1"/>
    <col min="281" max="281" width="3.54296875" customWidth="1"/>
    <col min="514" max="514" width="3.7265625" customWidth="1"/>
    <col min="515" max="515" width="5" customWidth="1"/>
    <col min="516" max="516" width="4.54296875" customWidth="1"/>
    <col min="517" max="517" width="6.81640625" customWidth="1"/>
    <col min="518" max="518" width="4.7265625" customWidth="1"/>
    <col min="519" max="519" width="9.81640625" customWidth="1"/>
    <col min="520" max="520" width="5.54296875" customWidth="1"/>
    <col min="521" max="521" width="8.81640625" customWidth="1"/>
    <col min="522" max="522" width="4.453125" customWidth="1"/>
    <col min="523" max="523" width="6.54296875" customWidth="1"/>
    <col min="524" max="524" width="3.81640625" customWidth="1"/>
    <col min="525" max="526" width="4.81640625" customWidth="1"/>
    <col min="527" max="527" width="5" customWidth="1"/>
    <col min="528" max="528" width="8.26953125" customWidth="1"/>
    <col min="529" max="529" width="4.81640625" customWidth="1"/>
    <col min="530" max="530" width="6.81640625" customWidth="1"/>
    <col min="531" max="531" width="7.453125" customWidth="1"/>
    <col min="532" max="532" width="6.1796875" customWidth="1"/>
    <col min="533" max="533" width="3.7265625" customWidth="1"/>
    <col min="534" max="534" width="4.1796875" customWidth="1"/>
    <col min="535" max="535" width="6.26953125" customWidth="1"/>
    <col min="536" max="536" width="2.81640625" customWidth="1"/>
    <col min="537" max="537" width="3.54296875" customWidth="1"/>
    <col min="770" max="770" width="3.7265625" customWidth="1"/>
    <col min="771" max="771" width="5" customWidth="1"/>
    <col min="772" max="772" width="4.54296875" customWidth="1"/>
    <col min="773" max="773" width="6.81640625" customWidth="1"/>
    <col min="774" max="774" width="4.7265625" customWidth="1"/>
    <col min="775" max="775" width="9.81640625" customWidth="1"/>
    <col min="776" max="776" width="5.54296875" customWidth="1"/>
    <col min="777" max="777" width="8.81640625" customWidth="1"/>
    <col min="778" max="778" width="4.453125" customWidth="1"/>
    <col min="779" max="779" width="6.54296875" customWidth="1"/>
    <col min="780" max="780" width="3.81640625" customWidth="1"/>
    <col min="781" max="782" width="4.81640625" customWidth="1"/>
    <col min="783" max="783" width="5" customWidth="1"/>
    <col min="784" max="784" width="8.26953125" customWidth="1"/>
    <col min="785" max="785" width="4.81640625" customWidth="1"/>
    <col min="786" max="786" width="6.81640625" customWidth="1"/>
    <col min="787" max="787" width="7.453125" customWidth="1"/>
    <col min="788" max="788" width="6.1796875" customWidth="1"/>
    <col min="789" max="789" width="3.7265625" customWidth="1"/>
    <col min="790" max="790" width="4.1796875" customWidth="1"/>
    <col min="791" max="791" width="6.26953125" customWidth="1"/>
    <col min="792" max="792" width="2.81640625" customWidth="1"/>
    <col min="793" max="793" width="3.54296875" customWidth="1"/>
    <col min="1026" max="1026" width="3.7265625" customWidth="1"/>
    <col min="1027" max="1027" width="5" customWidth="1"/>
    <col min="1028" max="1028" width="4.54296875" customWidth="1"/>
    <col min="1029" max="1029" width="6.81640625" customWidth="1"/>
    <col min="1030" max="1030" width="4.7265625" customWidth="1"/>
    <col min="1031" max="1031" width="9.81640625" customWidth="1"/>
    <col min="1032" max="1032" width="5.54296875" customWidth="1"/>
    <col min="1033" max="1033" width="8.81640625" customWidth="1"/>
    <col min="1034" max="1034" width="4.453125" customWidth="1"/>
    <col min="1035" max="1035" width="6.54296875" customWidth="1"/>
    <col min="1036" max="1036" width="3.81640625" customWidth="1"/>
    <col min="1037" max="1038" width="4.81640625" customWidth="1"/>
    <col min="1039" max="1039" width="5" customWidth="1"/>
    <col min="1040" max="1040" width="8.26953125" customWidth="1"/>
    <col min="1041" max="1041" width="4.81640625" customWidth="1"/>
    <col min="1042" max="1042" width="6.81640625" customWidth="1"/>
    <col min="1043" max="1043" width="7.453125" customWidth="1"/>
    <col min="1044" max="1044" width="6.1796875" customWidth="1"/>
    <col min="1045" max="1045" width="3.7265625" customWidth="1"/>
    <col min="1046" max="1046" width="4.1796875" customWidth="1"/>
    <col min="1047" max="1047" width="6.26953125" customWidth="1"/>
    <col min="1048" max="1048" width="2.81640625" customWidth="1"/>
    <col min="1049" max="1049" width="3.54296875" customWidth="1"/>
    <col min="1282" max="1282" width="3.7265625" customWidth="1"/>
    <col min="1283" max="1283" width="5" customWidth="1"/>
    <col min="1284" max="1284" width="4.54296875" customWidth="1"/>
    <col min="1285" max="1285" width="6.81640625" customWidth="1"/>
    <col min="1286" max="1286" width="4.7265625" customWidth="1"/>
    <col min="1287" max="1287" width="9.81640625" customWidth="1"/>
    <col min="1288" max="1288" width="5.54296875" customWidth="1"/>
    <col min="1289" max="1289" width="8.81640625" customWidth="1"/>
    <col min="1290" max="1290" width="4.453125" customWidth="1"/>
    <col min="1291" max="1291" width="6.54296875" customWidth="1"/>
    <col min="1292" max="1292" width="3.81640625" customWidth="1"/>
    <col min="1293" max="1294" width="4.81640625" customWidth="1"/>
    <col min="1295" max="1295" width="5" customWidth="1"/>
    <col min="1296" max="1296" width="8.26953125" customWidth="1"/>
    <col min="1297" max="1297" width="4.81640625" customWidth="1"/>
    <col min="1298" max="1298" width="6.81640625" customWidth="1"/>
    <col min="1299" max="1299" width="7.453125" customWidth="1"/>
    <col min="1300" max="1300" width="6.1796875" customWidth="1"/>
    <col min="1301" max="1301" width="3.7265625" customWidth="1"/>
    <col min="1302" max="1302" width="4.1796875" customWidth="1"/>
    <col min="1303" max="1303" width="6.26953125" customWidth="1"/>
    <col min="1304" max="1304" width="2.81640625" customWidth="1"/>
    <col min="1305" max="1305" width="3.54296875" customWidth="1"/>
    <col min="1538" max="1538" width="3.7265625" customWidth="1"/>
    <col min="1539" max="1539" width="5" customWidth="1"/>
    <col min="1540" max="1540" width="4.54296875" customWidth="1"/>
    <col min="1541" max="1541" width="6.81640625" customWidth="1"/>
    <col min="1542" max="1542" width="4.7265625" customWidth="1"/>
    <col min="1543" max="1543" width="9.81640625" customWidth="1"/>
    <col min="1544" max="1544" width="5.54296875" customWidth="1"/>
    <col min="1545" max="1545" width="8.81640625" customWidth="1"/>
    <col min="1546" max="1546" width="4.453125" customWidth="1"/>
    <col min="1547" max="1547" width="6.54296875" customWidth="1"/>
    <col min="1548" max="1548" width="3.81640625" customWidth="1"/>
    <col min="1549" max="1550" width="4.81640625" customWidth="1"/>
    <col min="1551" max="1551" width="5" customWidth="1"/>
    <col min="1552" max="1552" width="8.26953125" customWidth="1"/>
    <col min="1553" max="1553" width="4.81640625" customWidth="1"/>
    <col min="1554" max="1554" width="6.81640625" customWidth="1"/>
    <col min="1555" max="1555" width="7.453125" customWidth="1"/>
    <col min="1556" max="1556" width="6.1796875" customWidth="1"/>
    <col min="1557" max="1557" width="3.7265625" customWidth="1"/>
    <col min="1558" max="1558" width="4.1796875" customWidth="1"/>
    <col min="1559" max="1559" width="6.26953125" customWidth="1"/>
    <col min="1560" max="1560" width="2.81640625" customWidth="1"/>
    <col min="1561" max="1561" width="3.54296875" customWidth="1"/>
    <col min="1794" max="1794" width="3.7265625" customWidth="1"/>
    <col min="1795" max="1795" width="5" customWidth="1"/>
    <col min="1796" max="1796" width="4.54296875" customWidth="1"/>
    <col min="1797" max="1797" width="6.81640625" customWidth="1"/>
    <col min="1798" max="1798" width="4.7265625" customWidth="1"/>
    <col min="1799" max="1799" width="9.81640625" customWidth="1"/>
    <col min="1800" max="1800" width="5.54296875" customWidth="1"/>
    <col min="1801" max="1801" width="8.81640625" customWidth="1"/>
    <col min="1802" max="1802" width="4.453125" customWidth="1"/>
    <col min="1803" max="1803" width="6.54296875" customWidth="1"/>
    <col min="1804" max="1804" width="3.81640625" customWidth="1"/>
    <col min="1805" max="1806" width="4.81640625" customWidth="1"/>
    <col min="1807" max="1807" width="5" customWidth="1"/>
    <col min="1808" max="1808" width="8.26953125" customWidth="1"/>
    <col min="1809" max="1809" width="4.81640625" customWidth="1"/>
    <col min="1810" max="1810" width="6.81640625" customWidth="1"/>
    <col min="1811" max="1811" width="7.453125" customWidth="1"/>
    <col min="1812" max="1812" width="6.1796875" customWidth="1"/>
    <col min="1813" max="1813" width="3.7265625" customWidth="1"/>
    <col min="1814" max="1814" width="4.1796875" customWidth="1"/>
    <col min="1815" max="1815" width="6.26953125" customWidth="1"/>
    <col min="1816" max="1816" width="2.81640625" customWidth="1"/>
    <col min="1817" max="1817" width="3.54296875" customWidth="1"/>
    <col min="2050" max="2050" width="3.7265625" customWidth="1"/>
    <col min="2051" max="2051" width="5" customWidth="1"/>
    <col min="2052" max="2052" width="4.54296875" customWidth="1"/>
    <col min="2053" max="2053" width="6.81640625" customWidth="1"/>
    <col min="2054" max="2054" width="4.7265625" customWidth="1"/>
    <col min="2055" max="2055" width="9.81640625" customWidth="1"/>
    <col min="2056" max="2056" width="5.54296875" customWidth="1"/>
    <col min="2057" max="2057" width="8.81640625" customWidth="1"/>
    <col min="2058" max="2058" width="4.453125" customWidth="1"/>
    <col min="2059" max="2059" width="6.54296875" customWidth="1"/>
    <col min="2060" max="2060" width="3.81640625" customWidth="1"/>
    <col min="2061" max="2062" width="4.81640625" customWidth="1"/>
    <col min="2063" max="2063" width="5" customWidth="1"/>
    <col min="2064" max="2064" width="8.26953125" customWidth="1"/>
    <col min="2065" max="2065" width="4.81640625" customWidth="1"/>
    <col min="2066" max="2066" width="6.81640625" customWidth="1"/>
    <col min="2067" max="2067" width="7.453125" customWidth="1"/>
    <col min="2068" max="2068" width="6.1796875" customWidth="1"/>
    <col min="2069" max="2069" width="3.7265625" customWidth="1"/>
    <col min="2070" max="2070" width="4.1796875" customWidth="1"/>
    <col min="2071" max="2071" width="6.26953125" customWidth="1"/>
    <col min="2072" max="2072" width="2.81640625" customWidth="1"/>
    <col min="2073" max="2073" width="3.54296875" customWidth="1"/>
    <col min="2306" max="2306" width="3.7265625" customWidth="1"/>
    <col min="2307" max="2307" width="5" customWidth="1"/>
    <col min="2308" max="2308" width="4.54296875" customWidth="1"/>
    <col min="2309" max="2309" width="6.81640625" customWidth="1"/>
    <col min="2310" max="2310" width="4.7265625" customWidth="1"/>
    <col min="2311" max="2311" width="9.81640625" customWidth="1"/>
    <col min="2312" max="2312" width="5.54296875" customWidth="1"/>
    <col min="2313" max="2313" width="8.81640625" customWidth="1"/>
    <col min="2314" max="2314" width="4.453125" customWidth="1"/>
    <col min="2315" max="2315" width="6.54296875" customWidth="1"/>
    <col min="2316" max="2316" width="3.81640625" customWidth="1"/>
    <col min="2317" max="2318" width="4.81640625" customWidth="1"/>
    <col min="2319" max="2319" width="5" customWidth="1"/>
    <col min="2320" max="2320" width="8.26953125" customWidth="1"/>
    <col min="2321" max="2321" width="4.81640625" customWidth="1"/>
    <col min="2322" max="2322" width="6.81640625" customWidth="1"/>
    <col min="2323" max="2323" width="7.453125" customWidth="1"/>
    <col min="2324" max="2324" width="6.1796875" customWidth="1"/>
    <col min="2325" max="2325" width="3.7265625" customWidth="1"/>
    <col min="2326" max="2326" width="4.1796875" customWidth="1"/>
    <col min="2327" max="2327" width="6.26953125" customWidth="1"/>
    <col min="2328" max="2328" width="2.81640625" customWidth="1"/>
    <col min="2329" max="2329" width="3.54296875" customWidth="1"/>
    <col min="2562" max="2562" width="3.7265625" customWidth="1"/>
    <col min="2563" max="2563" width="5" customWidth="1"/>
    <col min="2564" max="2564" width="4.54296875" customWidth="1"/>
    <col min="2565" max="2565" width="6.81640625" customWidth="1"/>
    <col min="2566" max="2566" width="4.7265625" customWidth="1"/>
    <col min="2567" max="2567" width="9.81640625" customWidth="1"/>
    <col min="2568" max="2568" width="5.54296875" customWidth="1"/>
    <col min="2569" max="2569" width="8.81640625" customWidth="1"/>
    <col min="2570" max="2570" width="4.453125" customWidth="1"/>
    <col min="2571" max="2571" width="6.54296875" customWidth="1"/>
    <col min="2572" max="2572" width="3.81640625" customWidth="1"/>
    <col min="2573" max="2574" width="4.81640625" customWidth="1"/>
    <col min="2575" max="2575" width="5" customWidth="1"/>
    <col min="2576" max="2576" width="8.26953125" customWidth="1"/>
    <col min="2577" max="2577" width="4.81640625" customWidth="1"/>
    <col min="2578" max="2578" width="6.81640625" customWidth="1"/>
    <col min="2579" max="2579" width="7.453125" customWidth="1"/>
    <col min="2580" max="2580" width="6.1796875" customWidth="1"/>
    <col min="2581" max="2581" width="3.7265625" customWidth="1"/>
    <col min="2582" max="2582" width="4.1796875" customWidth="1"/>
    <col min="2583" max="2583" width="6.26953125" customWidth="1"/>
    <col min="2584" max="2584" width="2.81640625" customWidth="1"/>
    <col min="2585" max="2585" width="3.54296875" customWidth="1"/>
    <col min="2818" max="2818" width="3.7265625" customWidth="1"/>
    <col min="2819" max="2819" width="5" customWidth="1"/>
    <col min="2820" max="2820" width="4.54296875" customWidth="1"/>
    <col min="2821" max="2821" width="6.81640625" customWidth="1"/>
    <col min="2822" max="2822" width="4.7265625" customWidth="1"/>
    <col min="2823" max="2823" width="9.81640625" customWidth="1"/>
    <col min="2824" max="2824" width="5.54296875" customWidth="1"/>
    <col min="2825" max="2825" width="8.81640625" customWidth="1"/>
    <col min="2826" max="2826" width="4.453125" customWidth="1"/>
    <col min="2827" max="2827" width="6.54296875" customWidth="1"/>
    <col min="2828" max="2828" width="3.81640625" customWidth="1"/>
    <col min="2829" max="2830" width="4.81640625" customWidth="1"/>
    <col min="2831" max="2831" width="5" customWidth="1"/>
    <col min="2832" max="2832" width="8.26953125" customWidth="1"/>
    <col min="2833" max="2833" width="4.81640625" customWidth="1"/>
    <col min="2834" max="2834" width="6.81640625" customWidth="1"/>
    <col min="2835" max="2835" width="7.453125" customWidth="1"/>
    <col min="2836" max="2836" width="6.1796875" customWidth="1"/>
    <col min="2837" max="2837" width="3.7265625" customWidth="1"/>
    <col min="2838" max="2838" width="4.1796875" customWidth="1"/>
    <col min="2839" max="2839" width="6.26953125" customWidth="1"/>
    <col min="2840" max="2840" width="2.81640625" customWidth="1"/>
    <col min="2841" max="2841" width="3.54296875" customWidth="1"/>
    <col min="3074" max="3074" width="3.7265625" customWidth="1"/>
    <col min="3075" max="3075" width="5" customWidth="1"/>
    <col min="3076" max="3076" width="4.54296875" customWidth="1"/>
    <col min="3077" max="3077" width="6.81640625" customWidth="1"/>
    <col min="3078" max="3078" width="4.7265625" customWidth="1"/>
    <col min="3079" max="3079" width="9.81640625" customWidth="1"/>
    <col min="3080" max="3080" width="5.54296875" customWidth="1"/>
    <col min="3081" max="3081" width="8.81640625" customWidth="1"/>
    <col min="3082" max="3082" width="4.453125" customWidth="1"/>
    <col min="3083" max="3083" width="6.54296875" customWidth="1"/>
    <col min="3084" max="3084" width="3.81640625" customWidth="1"/>
    <col min="3085" max="3086" width="4.81640625" customWidth="1"/>
    <col min="3087" max="3087" width="5" customWidth="1"/>
    <col min="3088" max="3088" width="8.26953125" customWidth="1"/>
    <col min="3089" max="3089" width="4.81640625" customWidth="1"/>
    <col min="3090" max="3090" width="6.81640625" customWidth="1"/>
    <col min="3091" max="3091" width="7.453125" customWidth="1"/>
    <col min="3092" max="3092" width="6.1796875" customWidth="1"/>
    <col min="3093" max="3093" width="3.7265625" customWidth="1"/>
    <col min="3094" max="3094" width="4.1796875" customWidth="1"/>
    <col min="3095" max="3095" width="6.26953125" customWidth="1"/>
    <col min="3096" max="3096" width="2.81640625" customWidth="1"/>
    <col min="3097" max="3097" width="3.54296875" customWidth="1"/>
    <col min="3330" max="3330" width="3.7265625" customWidth="1"/>
    <col min="3331" max="3331" width="5" customWidth="1"/>
    <col min="3332" max="3332" width="4.54296875" customWidth="1"/>
    <col min="3333" max="3333" width="6.81640625" customWidth="1"/>
    <col min="3334" max="3334" width="4.7265625" customWidth="1"/>
    <col min="3335" max="3335" width="9.81640625" customWidth="1"/>
    <col min="3336" max="3336" width="5.54296875" customWidth="1"/>
    <col min="3337" max="3337" width="8.81640625" customWidth="1"/>
    <col min="3338" max="3338" width="4.453125" customWidth="1"/>
    <col min="3339" max="3339" width="6.54296875" customWidth="1"/>
    <col min="3340" max="3340" width="3.81640625" customWidth="1"/>
    <col min="3341" max="3342" width="4.81640625" customWidth="1"/>
    <col min="3343" max="3343" width="5" customWidth="1"/>
    <col min="3344" max="3344" width="8.26953125" customWidth="1"/>
    <col min="3345" max="3345" width="4.81640625" customWidth="1"/>
    <col min="3346" max="3346" width="6.81640625" customWidth="1"/>
    <col min="3347" max="3347" width="7.453125" customWidth="1"/>
    <col min="3348" max="3348" width="6.1796875" customWidth="1"/>
    <col min="3349" max="3349" width="3.7265625" customWidth="1"/>
    <col min="3350" max="3350" width="4.1796875" customWidth="1"/>
    <col min="3351" max="3351" width="6.26953125" customWidth="1"/>
    <col min="3352" max="3352" width="2.81640625" customWidth="1"/>
    <col min="3353" max="3353" width="3.54296875" customWidth="1"/>
    <col min="3586" max="3586" width="3.7265625" customWidth="1"/>
    <col min="3587" max="3587" width="5" customWidth="1"/>
    <col min="3588" max="3588" width="4.54296875" customWidth="1"/>
    <col min="3589" max="3589" width="6.81640625" customWidth="1"/>
    <col min="3590" max="3590" width="4.7265625" customWidth="1"/>
    <col min="3591" max="3591" width="9.81640625" customWidth="1"/>
    <col min="3592" max="3592" width="5.54296875" customWidth="1"/>
    <col min="3593" max="3593" width="8.81640625" customWidth="1"/>
    <col min="3594" max="3594" width="4.453125" customWidth="1"/>
    <col min="3595" max="3595" width="6.54296875" customWidth="1"/>
    <col min="3596" max="3596" width="3.81640625" customWidth="1"/>
    <col min="3597" max="3598" width="4.81640625" customWidth="1"/>
    <col min="3599" max="3599" width="5" customWidth="1"/>
    <col min="3600" max="3600" width="8.26953125" customWidth="1"/>
    <col min="3601" max="3601" width="4.81640625" customWidth="1"/>
    <col min="3602" max="3602" width="6.81640625" customWidth="1"/>
    <col min="3603" max="3603" width="7.453125" customWidth="1"/>
    <col min="3604" max="3604" width="6.1796875" customWidth="1"/>
    <col min="3605" max="3605" width="3.7265625" customWidth="1"/>
    <col min="3606" max="3606" width="4.1796875" customWidth="1"/>
    <col min="3607" max="3607" width="6.26953125" customWidth="1"/>
    <col min="3608" max="3608" width="2.81640625" customWidth="1"/>
    <col min="3609" max="3609" width="3.54296875" customWidth="1"/>
    <col min="3842" max="3842" width="3.7265625" customWidth="1"/>
    <col min="3843" max="3843" width="5" customWidth="1"/>
    <col min="3844" max="3844" width="4.54296875" customWidth="1"/>
    <col min="3845" max="3845" width="6.81640625" customWidth="1"/>
    <col min="3846" max="3846" width="4.7265625" customWidth="1"/>
    <col min="3847" max="3847" width="9.81640625" customWidth="1"/>
    <col min="3848" max="3848" width="5.54296875" customWidth="1"/>
    <col min="3849" max="3849" width="8.81640625" customWidth="1"/>
    <col min="3850" max="3850" width="4.453125" customWidth="1"/>
    <col min="3851" max="3851" width="6.54296875" customWidth="1"/>
    <col min="3852" max="3852" width="3.81640625" customWidth="1"/>
    <col min="3853" max="3854" width="4.81640625" customWidth="1"/>
    <col min="3855" max="3855" width="5" customWidth="1"/>
    <col min="3856" max="3856" width="8.26953125" customWidth="1"/>
    <col min="3857" max="3857" width="4.81640625" customWidth="1"/>
    <col min="3858" max="3858" width="6.81640625" customWidth="1"/>
    <col min="3859" max="3859" width="7.453125" customWidth="1"/>
    <col min="3860" max="3860" width="6.1796875" customWidth="1"/>
    <col min="3861" max="3861" width="3.7265625" customWidth="1"/>
    <col min="3862" max="3862" width="4.1796875" customWidth="1"/>
    <col min="3863" max="3863" width="6.26953125" customWidth="1"/>
    <col min="3864" max="3864" width="2.81640625" customWidth="1"/>
    <col min="3865" max="3865" width="3.54296875" customWidth="1"/>
    <col min="4098" max="4098" width="3.7265625" customWidth="1"/>
    <col min="4099" max="4099" width="5" customWidth="1"/>
    <col min="4100" max="4100" width="4.54296875" customWidth="1"/>
    <col min="4101" max="4101" width="6.81640625" customWidth="1"/>
    <col min="4102" max="4102" width="4.7265625" customWidth="1"/>
    <col min="4103" max="4103" width="9.81640625" customWidth="1"/>
    <col min="4104" max="4104" width="5.54296875" customWidth="1"/>
    <col min="4105" max="4105" width="8.81640625" customWidth="1"/>
    <col min="4106" max="4106" width="4.453125" customWidth="1"/>
    <col min="4107" max="4107" width="6.54296875" customWidth="1"/>
    <col min="4108" max="4108" width="3.81640625" customWidth="1"/>
    <col min="4109" max="4110" width="4.81640625" customWidth="1"/>
    <col min="4111" max="4111" width="5" customWidth="1"/>
    <col min="4112" max="4112" width="8.26953125" customWidth="1"/>
    <col min="4113" max="4113" width="4.81640625" customWidth="1"/>
    <col min="4114" max="4114" width="6.81640625" customWidth="1"/>
    <col min="4115" max="4115" width="7.453125" customWidth="1"/>
    <col min="4116" max="4116" width="6.1796875" customWidth="1"/>
    <col min="4117" max="4117" width="3.7265625" customWidth="1"/>
    <col min="4118" max="4118" width="4.1796875" customWidth="1"/>
    <col min="4119" max="4119" width="6.26953125" customWidth="1"/>
    <col min="4120" max="4120" width="2.81640625" customWidth="1"/>
    <col min="4121" max="4121" width="3.54296875" customWidth="1"/>
    <col min="4354" max="4354" width="3.7265625" customWidth="1"/>
    <col min="4355" max="4355" width="5" customWidth="1"/>
    <col min="4356" max="4356" width="4.54296875" customWidth="1"/>
    <col min="4357" max="4357" width="6.81640625" customWidth="1"/>
    <col min="4358" max="4358" width="4.7265625" customWidth="1"/>
    <col min="4359" max="4359" width="9.81640625" customWidth="1"/>
    <col min="4360" max="4360" width="5.54296875" customWidth="1"/>
    <col min="4361" max="4361" width="8.81640625" customWidth="1"/>
    <col min="4362" max="4362" width="4.453125" customWidth="1"/>
    <col min="4363" max="4363" width="6.54296875" customWidth="1"/>
    <col min="4364" max="4364" width="3.81640625" customWidth="1"/>
    <col min="4365" max="4366" width="4.81640625" customWidth="1"/>
    <col min="4367" max="4367" width="5" customWidth="1"/>
    <col min="4368" max="4368" width="8.26953125" customWidth="1"/>
    <col min="4369" max="4369" width="4.81640625" customWidth="1"/>
    <col min="4370" max="4370" width="6.81640625" customWidth="1"/>
    <col min="4371" max="4371" width="7.453125" customWidth="1"/>
    <col min="4372" max="4372" width="6.1796875" customWidth="1"/>
    <col min="4373" max="4373" width="3.7265625" customWidth="1"/>
    <col min="4374" max="4374" width="4.1796875" customWidth="1"/>
    <col min="4375" max="4375" width="6.26953125" customWidth="1"/>
    <col min="4376" max="4376" width="2.81640625" customWidth="1"/>
    <col min="4377" max="4377" width="3.54296875" customWidth="1"/>
    <col min="4610" max="4610" width="3.7265625" customWidth="1"/>
    <col min="4611" max="4611" width="5" customWidth="1"/>
    <col min="4612" max="4612" width="4.54296875" customWidth="1"/>
    <col min="4613" max="4613" width="6.81640625" customWidth="1"/>
    <col min="4614" max="4614" width="4.7265625" customWidth="1"/>
    <col min="4615" max="4615" width="9.81640625" customWidth="1"/>
    <col min="4616" max="4616" width="5.54296875" customWidth="1"/>
    <col min="4617" max="4617" width="8.81640625" customWidth="1"/>
    <col min="4618" max="4618" width="4.453125" customWidth="1"/>
    <col min="4619" max="4619" width="6.54296875" customWidth="1"/>
    <col min="4620" max="4620" width="3.81640625" customWidth="1"/>
    <col min="4621" max="4622" width="4.81640625" customWidth="1"/>
    <col min="4623" max="4623" width="5" customWidth="1"/>
    <col min="4624" max="4624" width="8.26953125" customWidth="1"/>
    <col min="4625" max="4625" width="4.81640625" customWidth="1"/>
    <col min="4626" max="4626" width="6.81640625" customWidth="1"/>
    <col min="4627" max="4627" width="7.453125" customWidth="1"/>
    <col min="4628" max="4628" width="6.1796875" customWidth="1"/>
    <col min="4629" max="4629" width="3.7265625" customWidth="1"/>
    <col min="4630" max="4630" width="4.1796875" customWidth="1"/>
    <col min="4631" max="4631" width="6.26953125" customWidth="1"/>
    <col min="4632" max="4632" width="2.81640625" customWidth="1"/>
    <col min="4633" max="4633" width="3.54296875" customWidth="1"/>
    <col min="4866" max="4866" width="3.7265625" customWidth="1"/>
    <col min="4867" max="4867" width="5" customWidth="1"/>
    <col min="4868" max="4868" width="4.54296875" customWidth="1"/>
    <col min="4869" max="4869" width="6.81640625" customWidth="1"/>
    <col min="4870" max="4870" width="4.7265625" customWidth="1"/>
    <col min="4871" max="4871" width="9.81640625" customWidth="1"/>
    <col min="4872" max="4872" width="5.54296875" customWidth="1"/>
    <col min="4873" max="4873" width="8.81640625" customWidth="1"/>
    <col min="4874" max="4874" width="4.453125" customWidth="1"/>
    <col min="4875" max="4875" width="6.54296875" customWidth="1"/>
    <col min="4876" max="4876" width="3.81640625" customWidth="1"/>
    <col min="4877" max="4878" width="4.81640625" customWidth="1"/>
    <col min="4879" max="4879" width="5" customWidth="1"/>
    <col min="4880" max="4880" width="8.26953125" customWidth="1"/>
    <col min="4881" max="4881" width="4.81640625" customWidth="1"/>
    <col min="4882" max="4882" width="6.81640625" customWidth="1"/>
    <col min="4883" max="4883" width="7.453125" customWidth="1"/>
    <col min="4884" max="4884" width="6.1796875" customWidth="1"/>
    <col min="4885" max="4885" width="3.7265625" customWidth="1"/>
    <col min="4886" max="4886" width="4.1796875" customWidth="1"/>
    <col min="4887" max="4887" width="6.26953125" customWidth="1"/>
    <col min="4888" max="4888" width="2.81640625" customWidth="1"/>
    <col min="4889" max="4889" width="3.54296875" customWidth="1"/>
    <col min="5122" max="5122" width="3.7265625" customWidth="1"/>
    <col min="5123" max="5123" width="5" customWidth="1"/>
    <col min="5124" max="5124" width="4.54296875" customWidth="1"/>
    <col min="5125" max="5125" width="6.81640625" customWidth="1"/>
    <col min="5126" max="5126" width="4.7265625" customWidth="1"/>
    <col min="5127" max="5127" width="9.81640625" customWidth="1"/>
    <col min="5128" max="5128" width="5.54296875" customWidth="1"/>
    <col min="5129" max="5129" width="8.81640625" customWidth="1"/>
    <col min="5130" max="5130" width="4.453125" customWidth="1"/>
    <col min="5131" max="5131" width="6.54296875" customWidth="1"/>
    <col min="5132" max="5132" width="3.81640625" customWidth="1"/>
    <col min="5133" max="5134" width="4.81640625" customWidth="1"/>
    <col min="5135" max="5135" width="5" customWidth="1"/>
    <col min="5136" max="5136" width="8.26953125" customWidth="1"/>
    <col min="5137" max="5137" width="4.81640625" customWidth="1"/>
    <col min="5138" max="5138" width="6.81640625" customWidth="1"/>
    <col min="5139" max="5139" width="7.453125" customWidth="1"/>
    <col min="5140" max="5140" width="6.1796875" customWidth="1"/>
    <col min="5141" max="5141" width="3.7265625" customWidth="1"/>
    <col min="5142" max="5142" width="4.1796875" customWidth="1"/>
    <col min="5143" max="5143" width="6.26953125" customWidth="1"/>
    <col min="5144" max="5144" width="2.81640625" customWidth="1"/>
    <col min="5145" max="5145" width="3.54296875" customWidth="1"/>
    <col min="5378" max="5378" width="3.7265625" customWidth="1"/>
    <col min="5379" max="5379" width="5" customWidth="1"/>
    <col min="5380" max="5380" width="4.54296875" customWidth="1"/>
    <col min="5381" max="5381" width="6.81640625" customWidth="1"/>
    <col min="5382" max="5382" width="4.7265625" customWidth="1"/>
    <col min="5383" max="5383" width="9.81640625" customWidth="1"/>
    <col min="5384" max="5384" width="5.54296875" customWidth="1"/>
    <col min="5385" max="5385" width="8.81640625" customWidth="1"/>
    <col min="5386" max="5386" width="4.453125" customWidth="1"/>
    <col min="5387" max="5387" width="6.54296875" customWidth="1"/>
    <col min="5388" max="5388" width="3.81640625" customWidth="1"/>
    <col min="5389" max="5390" width="4.81640625" customWidth="1"/>
    <col min="5391" max="5391" width="5" customWidth="1"/>
    <col min="5392" max="5392" width="8.26953125" customWidth="1"/>
    <col min="5393" max="5393" width="4.81640625" customWidth="1"/>
    <col min="5394" max="5394" width="6.81640625" customWidth="1"/>
    <col min="5395" max="5395" width="7.453125" customWidth="1"/>
    <col min="5396" max="5396" width="6.1796875" customWidth="1"/>
    <col min="5397" max="5397" width="3.7265625" customWidth="1"/>
    <col min="5398" max="5398" width="4.1796875" customWidth="1"/>
    <col min="5399" max="5399" width="6.26953125" customWidth="1"/>
    <col min="5400" max="5400" width="2.81640625" customWidth="1"/>
    <col min="5401" max="5401" width="3.54296875" customWidth="1"/>
    <col min="5634" max="5634" width="3.7265625" customWidth="1"/>
    <col min="5635" max="5635" width="5" customWidth="1"/>
    <col min="5636" max="5636" width="4.54296875" customWidth="1"/>
    <col min="5637" max="5637" width="6.81640625" customWidth="1"/>
    <col min="5638" max="5638" width="4.7265625" customWidth="1"/>
    <col min="5639" max="5639" width="9.81640625" customWidth="1"/>
    <col min="5640" max="5640" width="5.54296875" customWidth="1"/>
    <col min="5641" max="5641" width="8.81640625" customWidth="1"/>
    <col min="5642" max="5642" width="4.453125" customWidth="1"/>
    <col min="5643" max="5643" width="6.54296875" customWidth="1"/>
    <col min="5644" max="5644" width="3.81640625" customWidth="1"/>
    <col min="5645" max="5646" width="4.81640625" customWidth="1"/>
    <col min="5647" max="5647" width="5" customWidth="1"/>
    <col min="5648" max="5648" width="8.26953125" customWidth="1"/>
    <col min="5649" max="5649" width="4.81640625" customWidth="1"/>
    <col min="5650" max="5650" width="6.81640625" customWidth="1"/>
    <col min="5651" max="5651" width="7.453125" customWidth="1"/>
    <col min="5652" max="5652" width="6.1796875" customWidth="1"/>
    <col min="5653" max="5653" width="3.7265625" customWidth="1"/>
    <col min="5654" max="5654" width="4.1796875" customWidth="1"/>
    <col min="5655" max="5655" width="6.26953125" customWidth="1"/>
    <col min="5656" max="5656" width="2.81640625" customWidth="1"/>
    <col min="5657" max="5657" width="3.54296875" customWidth="1"/>
    <col min="5890" max="5890" width="3.7265625" customWidth="1"/>
    <col min="5891" max="5891" width="5" customWidth="1"/>
    <col min="5892" max="5892" width="4.54296875" customWidth="1"/>
    <col min="5893" max="5893" width="6.81640625" customWidth="1"/>
    <col min="5894" max="5894" width="4.7265625" customWidth="1"/>
    <col min="5895" max="5895" width="9.81640625" customWidth="1"/>
    <col min="5896" max="5896" width="5.54296875" customWidth="1"/>
    <col min="5897" max="5897" width="8.81640625" customWidth="1"/>
    <col min="5898" max="5898" width="4.453125" customWidth="1"/>
    <col min="5899" max="5899" width="6.54296875" customWidth="1"/>
    <col min="5900" max="5900" width="3.81640625" customWidth="1"/>
    <col min="5901" max="5902" width="4.81640625" customWidth="1"/>
    <col min="5903" max="5903" width="5" customWidth="1"/>
    <col min="5904" max="5904" width="8.26953125" customWidth="1"/>
    <col min="5905" max="5905" width="4.81640625" customWidth="1"/>
    <col min="5906" max="5906" width="6.81640625" customWidth="1"/>
    <col min="5907" max="5907" width="7.453125" customWidth="1"/>
    <col min="5908" max="5908" width="6.1796875" customWidth="1"/>
    <col min="5909" max="5909" width="3.7265625" customWidth="1"/>
    <col min="5910" max="5910" width="4.1796875" customWidth="1"/>
    <col min="5911" max="5911" width="6.26953125" customWidth="1"/>
    <col min="5912" max="5912" width="2.81640625" customWidth="1"/>
    <col min="5913" max="5913" width="3.54296875" customWidth="1"/>
    <col min="6146" max="6146" width="3.7265625" customWidth="1"/>
    <col min="6147" max="6147" width="5" customWidth="1"/>
    <col min="6148" max="6148" width="4.54296875" customWidth="1"/>
    <col min="6149" max="6149" width="6.81640625" customWidth="1"/>
    <col min="6150" max="6150" width="4.7265625" customWidth="1"/>
    <col min="6151" max="6151" width="9.81640625" customWidth="1"/>
    <col min="6152" max="6152" width="5.54296875" customWidth="1"/>
    <col min="6153" max="6153" width="8.81640625" customWidth="1"/>
    <col min="6154" max="6154" width="4.453125" customWidth="1"/>
    <col min="6155" max="6155" width="6.54296875" customWidth="1"/>
    <col min="6156" max="6156" width="3.81640625" customWidth="1"/>
    <col min="6157" max="6158" width="4.81640625" customWidth="1"/>
    <col min="6159" max="6159" width="5" customWidth="1"/>
    <col min="6160" max="6160" width="8.26953125" customWidth="1"/>
    <col min="6161" max="6161" width="4.81640625" customWidth="1"/>
    <col min="6162" max="6162" width="6.81640625" customWidth="1"/>
    <col min="6163" max="6163" width="7.453125" customWidth="1"/>
    <col min="6164" max="6164" width="6.1796875" customWidth="1"/>
    <col min="6165" max="6165" width="3.7265625" customWidth="1"/>
    <col min="6166" max="6166" width="4.1796875" customWidth="1"/>
    <col min="6167" max="6167" width="6.26953125" customWidth="1"/>
    <col min="6168" max="6168" width="2.81640625" customWidth="1"/>
    <col min="6169" max="6169" width="3.54296875" customWidth="1"/>
    <col min="6402" max="6402" width="3.7265625" customWidth="1"/>
    <col min="6403" max="6403" width="5" customWidth="1"/>
    <col min="6404" max="6404" width="4.54296875" customWidth="1"/>
    <col min="6405" max="6405" width="6.81640625" customWidth="1"/>
    <col min="6406" max="6406" width="4.7265625" customWidth="1"/>
    <col min="6407" max="6407" width="9.81640625" customWidth="1"/>
    <col min="6408" max="6408" width="5.54296875" customWidth="1"/>
    <col min="6409" max="6409" width="8.81640625" customWidth="1"/>
    <col min="6410" max="6410" width="4.453125" customWidth="1"/>
    <col min="6411" max="6411" width="6.54296875" customWidth="1"/>
    <col min="6412" max="6412" width="3.81640625" customWidth="1"/>
    <col min="6413" max="6414" width="4.81640625" customWidth="1"/>
    <col min="6415" max="6415" width="5" customWidth="1"/>
    <col min="6416" max="6416" width="8.26953125" customWidth="1"/>
    <col min="6417" max="6417" width="4.81640625" customWidth="1"/>
    <col min="6418" max="6418" width="6.81640625" customWidth="1"/>
    <col min="6419" max="6419" width="7.453125" customWidth="1"/>
    <col min="6420" max="6420" width="6.1796875" customWidth="1"/>
    <col min="6421" max="6421" width="3.7265625" customWidth="1"/>
    <col min="6422" max="6422" width="4.1796875" customWidth="1"/>
    <col min="6423" max="6423" width="6.26953125" customWidth="1"/>
    <col min="6424" max="6424" width="2.81640625" customWidth="1"/>
    <col min="6425" max="6425" width="3.54296875" customWidth="1"/>
    <col min="6658" max="6658" width="3.7265625" customWidth="1"/>
    <col min="6659" max="6659" width="5" customWidth="1"/>
    <col min="6660" max="6660" width="4.54296875" customWidth="1"/>
    <col min="6661" max="6661" width="6.81640625" customWidth="1"/>
    <col min="6662" max="6662" width="4.7265625" customWidth="1"/>
    <col min="6663" max="6663" width="9.81640625" customWidth="1"/>
    <col min="6664" max="6664" width="5.54296875" customWidth="1"/>
    <col min="6665" max="6665" width="8.81640625" customWidth="1"/>
    <col min="6666" max="6666" width="4.453125" customWidth="1"/>
    <col min="6667" max="6667" width="6.54296875" customWidth="1"/>
    <col min="6668" max="6668" width="3.81640625" customWidth="1"/>
    <col min="6669" max="6670" width="4.81640625" customWidth="1"/>
    <col min="6671" max="6671" width="5" customWidth="1"/>
    <col min="6672" max="6672" width="8.26953125" customWidth="1"/>
    <col min="6673" max="6673" width="4.81640625" customWidth="1"/>
    <col min="6674" max="6674" width="6.81640625" customWidth="1"/>
    <col min="6675" max="6675" width="7.453125" customWidth="1"/>
    <col min="6676" max="6676" width="6.1796875" customWidth="1"/>
    <col min="6677" max="6677" width="3.7265625" customWidth="1"/>
    <col min="6678" max="6678" width="4.1796875" customWidth="1"/>
    <col min="6679" max="6679" width="6.26953125" customWidth="1"/>
    <col min="6680" max="6680" width="2.81640625" customWidth="1"/>
    <col min="6681" max="6681" width="3.54296875" customWidth="1"/>
    <col min="6914" max="6914" width="3.7265625" customWidth="1"/>
    <col min="6915" max="6915" width="5" customWidth="1"/>
    <col min="6916" max="6916" width="4.54296875" customWidth="1"/>
    <col min="6917" max="6917" width="6.81640625" customWidth="1"/>
    <col min="6918" max="6918" width="4.7265625" customWidth="1"/>
    <col min="6919" max="6919" width="9.81640625" customWidth="1"/>
    <col min="6920" max="6920" width="5.54296875" customWidth="1"/>
    <col min="6921" max="6921" width="8.81640625" customWidth="1"/>
    <col min="6922" max="6922" width="4.453125" customWidth="1"/>
    <col min="6923" max="6923" width="6.54296875" customWidth="1"/>
    <col min="6924" max="6924" width="3.81640625" customWidth="1"/>
    <col min="6925" max="6926" width="4.81640625" customWidth="1"/>
    <col min="6927" max="6927" width="5" customWidth="1"/>
    <col min="6928" max="6928" width="8.26953125" customWidth="1"/>
    <col min="6929" max="6929" width="4.81640625" customWidth="1"/>
    <col min="6930" max="6930" width="6.81640625" customWidth="1"/>
    <col min="6931" max="6931" width="7.453125" customWidth="1"/>
    <col min="6932" max="6932" width="6.1796875" customWidth="1"/>
    <col min="6933" max="6933" width="3.7265625" customWidth="1"/>
    <col min="6934" max="6934" width="4.1796875" customWidth="1"/>
    <col min="6935" max="6935" width="6.26953125" customWidth="1"/>
    <col min="6936" max="6936" width="2.81640625" customWidth="1"/>
    <col min="6937" max="6937" width="3.54296875" customWidth="1"/>
    <col min="7170" max="7170" width="3.7265625" customWidth="1"/>
    <col min="7171" max="7171" width="5" customWidth="1"/>
    <col min="7172" max="7172" width="4.54296875" customWidth="1"/>
    <col min="7173" max="7173" width="6.81640625" customWidth="1"/>
    <col min="7174" max="7174" width="4.7265625" customWidth="1"/>
    <col min="7175" max="7175" width="9.81640625" customWidth="1"/>
    <col min="7176" max="7176" width="5.54296875" customWidth="1"/>
    <col min="7177" max="7177" width="8.81640625" customWidth="1"/>
    <col min="7178" max="7178" width="4.453125" customWidth="1"/>
    <col min="7179" max="7179" width="6.54296875" customWidth="1"/>
    <col min="7180" max="7180" width="3.81640625" customWidth="1"/>
    <col min="7181" max="7182" width="4.81640625" customWidth="1"/>
    <col min="7183" max="7183" width="5" customWidth="1"/>
    <col min="7184" max="7184" width="8.26953125" customWidth="1"/>
    <col min="7185" max="7185" width="4.81640625" customWidth="1"/>
    <col min="7186" max="7186" width="6.81640625" customWidth="1"/>
    <col min="7187" max="7187" width="7.453125" customWidth="1"/>
    <col min="7188" max="7188" width="6.1796875" customWidth="1"/>
    <col min="7189" max="7189" width="3.7265625" customWidth="1"/>
    <col min="7190" max="7190" width="4.1796875" customWidth="1"/>
    <col min="7191" max="7191" width="6.26953125" customWidth="1"/>
    <col min="7192" max="7192" width="2.81640625" customWidth="1"/>
    <col min="7193" max="7193" width="3.54296875" customWidth="1"/>
    <col min="7426" max="7426" width="3.7265625" customWidth="1"/>
    <col min="7427" max="7427" width="5" customWidth="1"/>
    <col min="7428" max="7428" width="4.54296875" customWidth="1"/>
    <col min="7429" max="7429" width="6.81640625" customWidth="1"/>
    <col min="7430" max="7430" width="4.7265625" customWidth="1"/>
    <col min="7431" max="7431" width="9.81640625" customWidth="1"/>
    <col min="7432" max="7432" width="5.54296875" customWidth="1"/>
    <col min="7433" max="7433" width="8.81640625" customWidth="1"/>
    <col min="7434" max="7434" width="4.453125" customWidth="1"/>
    <col min="7435" max="7435" width="6.54296875" customWidth="1"/>
    <col min="7436" max="7436" width="3.81640625" customWidth="1"/>
    <col min="7437" max="7438" width="4.81640625" customWidth="1"/>
    <col min="7439" max="7439" width="5" customWidth="1"/>
    <col min="7440" max="7440" width="8.26953125" customWidth="1"/>
    <col min="7441" max="7441" width="4.81640625" customWidth="1"/>
    <col min="7442" max="7442" width="6.81640625" customWidth="1"/>
    <col min="7443" max="7443" width="7.453125" customWidth="1"/>
    <col min="7444" max="7444" width="6.1796875" customWidth="1"/>
    <col min="7445" max="7445" width="3.7265625" customWidth="1"/>
    <col min="7446" max="7446" width="4.1796875" customWidth="1"/>
    <col min="7447" max="7447" width="6.26953125" customWidth="1"/>
    <col min="7448" max="7448" width="2.81640625" customWidth="1"/>
    <col min="7449" max="7449" width="3.54296875" customWidth="1"/>
    <col min="7682" max="7682" width="3.7265625" customWidth="1"/>
    <col min="7683" max="7683" width="5" customWidth="1"/>
    <col min="7684" max="7684" width="4.54296875" customWidth="1"/>
    <col min="7685" max="7685" width="6.81640625" customWidth="1"/>
    <col min="7686" max="7686" width="4.7265625" customWidth="1"/>
    <col min="7687" max="7687" width="9.81640625" customWidth="1"/>
    <col min="7688" max="7688" width="5.54296875" customWidth="1"/>
    <col min="7689" max="7689" width="8.81640625" customWidth="1"/>
    <col min="7690" max="7690" width="4.453125" customWidth="1"/>
    <col min="7691" max="7691" width="6.54296875" customWidth="1"/>
    <col min="7692" max="7692" width="3.81640625" customWidth="1"/>
    <col min="7693" max="7694" width="4.81640625" customWidth="1"/>
    <col min="7695" max="7695" width="5" customWidth="1"/>
    <col min="7696" max="7696" width="8.26953125" customWidth="1"/>
    <col min="7697" max="7697" width="4.81640625" customWidth="1"/>
    <col min="7698" max="7698" width="6.81640625" customWidth="1"/>
    <col min="7699" max="7699" width="7.453125" customWidth="1"/>
    <col min="7700" max="7700" width="6.1796875" customWidth="1"/>
    <col min="7701" max="7701" width="3.7265625" customWidth="1"/>
    <col min="7702" max="7702" width="4.1796875" customWidth="1"/>
    <col min="7703" max="7703" width="6.26953125" customWidth="1"/>
    <col min="7704" max="7704" width="2.81640625" customWidth="1"/>
    <col min="7705" max="7705" width="3.54296875" customWidth="1"/>
    <col min="7938" max="7938" width="3.7265625" customWidth="1"/>
    <col min="7939" max="7939" width="5" customWidth="1"/>
    <col min="7940" max="7940" width="4.54296875" customWidth="1"/>
    <col min="7941" max="7941" width="6.81640625" customWidth="1"/>
    <col min="7942" max="7942" width="4.7265625" customWidth="1"/>
    <col min="7943" max="7943" width="9.81640625" customWidth="1"/>
    <col min="7944" max="7944" width="5.54296875" customWidth="1"/>
    <col min="7945" max="7945" width="8.81640625" customWidth="1"/>
    <col min="7946" max="7946" width="4.453125" customWidth="1"/>
    <col min="7947" max="7947" width="6.54296875" customWidth="1"/>
    <col min="7948" max="7948" width="3.81640625" customWidth="1"/>
    <col min="7949" max="7950" width="4.81640625" customWidth="1"/>
    <col min="7951" max="7951" width="5" customWidth="1"/>
    <col min="7952" max="7952" width="8.26953125" customWidth="1"/>
    <col min="7953" max="7953" width="4.81640625" customWidth="1"/>
    <col min="7954" max="7954" width="6.81640625" customWidth="1"/>
    <col min="7955" max="7955" width="7.453125" customWidth="1"/>
    <col min="7956" max="7956" width="6.1796875" customWidth="1"/>
    <col min="7957" max="7957" width="3.7265625" customWidth="1"/>
    <col min="7958" max="7958" width="4.1796875" customWidth="1"/>
    <col min="7959" max="7959" width="6.26953125" customWidth="1"/>
    <col min="7960" max="7960" width="2.81640625" customWidth="1"/>
    <col min="7961" max="7961" width="3.54296875" customWidth="1"/>
    <col min="8194" max="8194" width="3.7265625" customWidth="1"/>
    <col min="8195" max="8195" width="5" customWidth="1"/>
    <col min="8196" max="8196" width="4.54296875" customWidth="1"/>
    <col min="8197" max="8197" width="6.81640625" customWidth="1"/>
    <col min="8198" max="8198" width="4.7265625" customWidth="1"/>
    <col min="8199" max="8199" width="9.81640625" customWidth="1"/>
    <col min="8200" max="8200" width="5.54296875" customWidth="1"/>
    <col min="8201" max="8201" width="8.81640625" customWidth="1"/>
    <col min="8202" max="8202" width="4.453125" customWidth="1"/>
    <col min="8203" max="8203" width="6.54296875" customWidth="1"/>
    <col min="8204" max="8204" width="3.81640625" customWidth="1"/>
    <col min="8205" max="8206" width="4.81640625" customWidth="1"/>
    <col min="8207" max="8207" width="5" customWidth="1"/>
    <col min="8208" max="8208" width="8.26953125" customWidth="1"/>
    <col min="8209" max="8209" width="4.81640625" customWidth="1"/>
    <col min="8210" max="8210" width="6.81640625" customWidth="1"/>
    <col min="8211" max="8211" width="7.453125" customWidth="1"/>
    <col min="8212" max="8212" width="6.1796875" customWidth="1"/>
    <col min="8213" max="8213" width="3.7265625" customWidth="1"/>
    <col min="8214" max="8214" width="4.1796875" customWidth="1"/>
    <col min="8215" max="8215" width="6.26953125" customWidth="1"/>
    <col min="8216" max="8216" width="2.81640625" customWidth="1"/>
    <col min="8217" max="8217" width="3.54296875" customWidth="1"/>
    <col min="8450" max="8450" width="3.7265625" customWidth="1"/>
    <col min="8451" max="8451" width="5" customWidth="1"/>
    <col min="8452" max="8452" width="4.54296875" customWidth="1"/>
    <col min="8453" max="8453" width="6.81640625" customWidth="1"/>
    <col min="8454" max="8454" width="4.7265625" customWidth="1"/>
    <col min="8455" max="8455" width="9.81640625" customWidth="1"/>
    <col min="8456" max="8456" width="5.54296875" customWidth="1"/>
    <col min="8457" max="8457" width="8.81640625" customWidth="1"/>
    <col min="8458" max="8458" width="4.453125" customWidth="1"/>
    <col min="8459" max="8459" width="6.54296875" customWidth="1"/>
    <col min="8460" max="8460" width="3.81640625" customWidth="1"/>
    <col min="8461" max="8462" width="4.81640625" customWidth="1"/>
    <col min="8463" max="8463" width="5" customWidth="1"/>
    <col min="8464" max="8464" width="8.26953125" customWidth="1"/>
    <col min="8465" max="8465" width="4.81640625" customWidth="1"/>
    <col min="8466" max="8466" width="6.81640625" customWidth="1"/>
    <col min="8467" max="8467" width="7.453125" customWidth="1"/>
    <col min="8468" max="8468" width="6.1796875" customWidth="1"/>
    <col min="8469" max="8469" width="3.7265625" customWidth="1"/>
    <col min="8470" max="8470" width="4.1796875" customWidth="1"/>
    <col min="8471" max="8471" width="6.26953125" customWidth="1"/>
    <col min="8472" max="8472" width="2.81640625" customWidth="1"/>
    <col min="8473" max="8473" width="3.54296875" customWidth="1"/>
    <col min="8706" max="8706" width="3.7265625" customWidth="1"/>
    <col min="8707" max="8707" width="5" customWidth="1"/>
    <col min="8708" max="8708" width="4.54296875" customWidth="1"/>
    <col min="8709" max="8709" width="6.81640625" customWidth="1"/>
    <col min="8710" max="8710" width="4.7265625" customWidth="1"/>
    <col min="8711" max="8711" width="9.81640625" customWidth="1"/>
    <col min="8712" max="8712" width="5.54296875" customWidth="1"/>
    <col min="8713" max="8713" width="8.81640625" customWidth="1"/>
    <col min="8714" max="8714" width="4.453125" customWidth="1"/>
    <col min="8715" max="8715" width="6.54296875" customWidth="1"/>
    <col min="8716" max="8716" width="3.81640625" customWidth="1"/>
    <col min="8717" max="8718" width="4.81640625" customWidth="1"/>
    <col min="8719" max="8719" width="5" customWidth="1"/>
    <col min="8720" max="8720" width="8.26953125" customWidth="1"/>
    <col min="8721" max="8721" width="4.81640625" customWidth="1"/>
    <col min="8722" max="8722" width="6.81640625" customWidth="1"/>
    <col min="8723" max="8723" width="7.453125" customWidth="1"/>
    <col min="8724" max="8724" width="6.1796875" customWidth="1"/>
    <col min="8725" max="8725" width="3.7265625" customWidth="1"/>
    <col min="8726" max="8726" width="4.1796875" customWidth="1"/>
    <col min="8727" max="8727" width="6.26953125" customWidth="1"/>
    <col min="8728" max="8728" width="2.81640625" customWidth="1"/>
    <col min="8729" max="8729" width="3.54296875" customWidth="1"/>
    <col min="8962" max="8962" width="3.7265625" customWidth="1"/>
    <col min="8963" max="8963" width="5" customWidth="1"/>
    <col min="8964" max="8964" width="4.54296875" customWidth="1"/>
    <col min="8965" max="8965" width="6.81640625" customWidth="1"/>
    <col min="8966" max="8966" width="4.7265625" customWidth="1"/>
    <col min="8967" max="8967" width="9.81640625" customWidth="1"/>
    <col min="8968" max="8968" width="5.54296875" customWidth="1"/>
    <col min="8969" max="8969" width="8.81640625" customWidth="1"/>
    <col min="8970" max="8970" width="4.453125" customWidth="1"/>
    <col min="8971" max="8971" width="6.54296875" customWidth="1"/>
    <col min="8972" max="8972" width="3.81640625" customWidth="1"/>
    <col min="8973" max="8974" width="4.81640625" customWidth="1"/>
    <col min="8975" max="8975" width="5" customWidth="1"/>
    <col min="8976" max="8976" width="8.26953125" customWidth="1"/>
    <col min="8977" max="8977" width="4.81640625" customWidth="1"/>
    <col min="8978" max="8978" width="6.81640625" customWidth="1"/>
    <col min="8979" max="8979" width="7.453125" customWidth="1"/>
    <col min="8980" max="8980" width="6.1796875" customWidth="1"/>
    <col min="8981" max="8981" width="3.7265625" customWidth="1"/>
    <col min="8982" max="8982" width="4.1796875" customWidth="1"/>
    <col min="8983" max="8983" width="6.26953125" customWidth="1"/>
    <col min="8984" max="8984" width="2.81640625" customWidth="1"/>
    <col min="8985" max="8985" width="3.54296875" customWidth="1"/>
    <col min="9218" max="9218" width="3.7265625" customWidth="1"/>
    <col min="9219" max="9219" width="5" customWidth="1"/>
    <col min="9220" max="9220" width="4.54296875" customWidth="1"/>
    <col min="9221" max="9221" width="6.81640625" customWidth="1"/>
    <col min="9222" max="9222" width="4.7265625" customWidth="1"/>
    <col min="9223" max="9223" width="9.81640625" customWidth="1"/>
    <col min="9224" max="9224" width="5.54296875" customWidth="1"/>
    <col min="9225" max="9225" width="8.81640625" customWidth="1"/>
    <col min="9226" max="9226" width="4.453125" customWidth="1"/>
    <col min="9227" max="9227" width="6.54296875" customWidth="1"/>
    <col min="9228" max="9228" width="3.81640625" customWidth="1"/>
    <col min="9229" max="9230" width="4.81640625" customWidth="1"/>
    <col min="9231" max="9231" width="5" customWidth="1"/>
    <col min="9232" max="9232" width="8.26953125" customWidth="1"/>
    <col min="9233" max="9233" width="4.81640625" customWidth="1"/>
    <col min="9234" max="9234" width="6.81640625" customWidth="1"/>
    <col min="9235" max="9235" width="7.453125" customWidth="1"/>
    <col min="9236" max="9236" width="6.1796875" customWidth="1"/>
    <col min="9237" max="9237" width="3.7265625" customWidth="1"/>
    <col min="9238" max="9238" width="4.1796875" customWidth="1"/>
    <col min="9239" max="9239" width="6.26953125" customWidth="1"/>
    <col min="9240" max="9240" width="2.81640625" customWidth="1"/>
    <col min="9241" max="9241" width="3.54296875" customWidth="1"/>
    <col min="9474" max="9474" width="3.7265625" customWidth="1"/>
    <col min="9475" max="9475" width="5" customWidth="1"/>
    <col min="9476" max="9476" width="4.54296875" customWidth="1"/>
    <col min="9477" max="9477" width="6.81640625" customWidth="1"/>
    <col min="9478" max="9478" width="4.7265625" customWidth="1"/>
    <col min="9479" max="9479" width="9.81640625" customWidth="1"/>
    <col min="9480" max="9480" width="5.54296875" customWidth="1"/>
    <col min="9481" max="9481" width="8.81640625" customWidth="1"/>
    <col min="9482" max="9482" width="4.453125" customWidth="1"/>
    <col min="9483" max="9483" width="6.54296875" customWidth="1"/>
    <col min="9484" max="9484" width="3.81640625" customWidth="1"/>
    <col min="9485" max="9486" width="4.81640625" customWidth="1"/>
    <col min="9487" max="9487" width="5" customWidth="1"/>
    <col min="9488" max="9488" width="8.26953125" customWidth="1"/>
    <col min="9489" max="9489" width="4.81640625" customWidth="1"/>
    <col min="9490" max="9490" width="6.81640625" customWidth="1"/>
    <col min="9491" max="9491" width="7.453125" customWidth="1"/>
    <col min="9492" max="9492" width="6.1796875" customWidth="1"/>
    <col min="9493" max="9493" width="3.7265625" customWidth="1"/>
    <col min="9494" max="9494" width="4.1796875" customWidth="1"/>
    <col min="9495" max="9495" width="6.26953125" customWidth="1"/>
    <col min="9496" max="9496" width="2.81640625" customWidth="1"/>
    <col min="9497" max="9497" width="3.54296875" customWidth="1"/>
    <col min="9730" max="9730" width="3.7265625" customWidth="1"/>
    <col min="9731" max="9731" width="5" customWidth="1"/>
    <col min="9732" max="9732" width="4.54296875" customWidth="1"/>
    <col min="9733" max="9733" width="6.81640625" customWidth="1"/>
    <col min="9734" max="9734" width="4.7265625" customWidth="1"/>
    <col min="9735" max="9735" width="9.81640625" customWidth="1"/>
    <col min="9736" max="9736" width="5.54296875" customWidth="1"/>
    <col min="9737" max="9737" width="8.81640625" customWidth="1"/>
    <col min="9738" max="9738" width="4.453125" customWidth="1"/>
    <col min="9739" max="9739" width="6.54296875" customWidth="1"/>
    <col min="9740" max="9740" width="3.81640625" customWidth="1"/>
    <col min="9741" max="9742" width="4.81640625" customWidth="1"/>
    <col min="9743" max="9743" width="5" customWidth="1"/>
    <col min="9744" max="9744" width="8.26953125" customWidth="1"/>
    <col min="9745" max="9745" width="4.81640625" customWidth="1"/>
    <col min="9746" max="9746" width="6.81640625" customWidth="1"/>
    <col min="9747" max="9747" width="7.453125" customWidth="1"/>
    <col min="9748" max="9748" width="6.1796875" customWidth="1"/>
    <col min="9749" max="9749" width="3.7265625" customWidth="1"/>
    <col min="9750" max="9750" width="4.1796875" customWidth="1"/>
    <col min="9751" max="9751" width="6.26953125" customWidth="1"/>
    <col min="9752" max="9752" width="2.81640625" customWidth="1"/>
    <col min="9753" max="9753" width="3.54296875" customWidth="1"/>
    <col min="9986" max="9986" width="3.7265625" customWidth="1"/>
    <col min="9987" max="9987" width="5" customWidth="1"/>
    <col min="9988" max="9988" width="4.54296875" customWidth="1"/>
    <col min="9989" max="9989" width="6.81640625" customWidth="1"/>
    <col min="9990" max="9990" width="4.7265625" customWidth="1"/>
    <col min="9991" max="9991" width="9.81640625" customWidth="1"/>
    <col min="9992" max="9992" width="5.54296875" customWidth="1"/>
    <col min="9993" max="9993" width="8.81640625" customWidth="1"/>
    <col min="9994" max="9994" width="4.453125" customWidth="1"/>
    <col min="9995" max="9995" width="6.54296875" customWidth="1"/>
    <col min="9996" max="9996" width="3.81640625" customWidth="1"/>
    <col min="9997" max="9998" width="4.81640625" customWidth="1"/>
    <col min="9999" max="9999" width="5" customWidth="1"/>
    <col min="10000" max="10000" width="8.26953125" customWidth="1"/>
    <col min="10001" max="10001" width="4.81640625" customWidth="1"/>
    <col min="10002" max="10002" width="6.81640625" customWidth="1"/>
    <col min="10003" max="10003" width="7.453125" customWidth="1"/>
    <col min="10004" max="10004" width="6.1796875" customWidth="1"/>
    <col min="10005" max="10005" width="3.7265625" customWidth="1"/>
    <col min="10006" max="10006" width="4.1796875" customWidth="1"/>
    <col min="10007" max="10007" width="6.26953125" customWidth="1"/>
    <col min="10008" max="10008" width="2.81640625" customWidth="1"/>
    <col min="10009" max="10009" width="3.54296875" customWidth="1"/>
    <col min="10242" max="10242" width="3.7265625" customWidth="1"/>
    <col min="10243" max="10243" width="5" customWidth="1"/>
    <col min="10244" max="10244" width="4.54296875" customWidth="1"/>
    <col min="10245" max="10245" width="6.81640625" customWidth="1"/>
    <col min="10246" max="10246" width="4.7265625" customWidth="1"/>
    <col min="10247" max="10247" width="9.81640625" customWidth="1"/>
    <col min="10248" max="10248" width="5.54296875" customWidth="1"/>
    <col min="10249" max="10249" width="8.81640625" customWidth="1"/>
    <col min="10250" max="10250" width="4.453125" customWidth="1"/>
    <col min="10251" max="10251" width="6.54296875" customWidth="1"/>
    <col min="10252" max="10252" width="3.81640625" customWidth="1"/>
    <col min="10253" max="10254" width="4.81640625" customWidth="1"/>
    <col min="10255" max="10255" width="5" customWidth="1"/>
    <col min="10256" max="10256" width="8.26953125" customWidth="1"/>
    <col min="10257" max="10257" width="4.81640625" customWidth="1"/>
    <col min="10258" max="10258" width="6.81640625" customWidth="1"/>
    <col min="10259" max="10259" width="7.453125" customWidth="1"/>
    <col min="10260" max="10260" width="6.1796875" customWidth="1"/>
    <col min="10261" max="10261" width="3.7265625" customWidth="1"/>
    <col min="10262" max="10262" width="4.1796875" customWidth="1"/>
    <col min="10263" max="10263" width="6.26953125" customWidth="1"/>
    <col min="10264" max="10264" width="2.81640625" customWidth="1"/>
    <col min="10265" max="10265" width="3.54296875" customWidth="1"/>
    <col min="10498" max="10498" width="3.7265625" customWidth="1"/>
    <col min="10499" max="10499" width="5" customWidth="1"/>
    <col min="10500" max="10500" width="4.54296875" customWidth="1"/>
    <col min="10501" max="10501" width="6.81640625" customWidth="1"/>
    <col min="10502" max="10502" width="4.7265625" customWidth="1"/>
    <col min="10503" max="10503" width="9.81640625" customWidth="1"/>
    <col min="10504" max="10504" width="5.54296875" customWidth="1"/>
    <col min="10505" max="10505" width="8.81640625" customWidth="1"/>
    <col min="10506" max="10506" width="4.453125" customWidth="1"/>
    <col min="10507" max="10507" width="6.54296875" customWidth="1"/>
    <col min="10508" max="10508" width="3.81640625" customWidth="1"/>
    <col min="10509" max="10510" width="4.81640625" customWidth="1"/>
    <col min="10511" max="10511" width="5" customWidth="1"/>
    <col min="10512" max="10512" width="8.26953125" customWidth="1"/>
    <col min="10513" max="10513" width="4.81640625" customWidth="1"/>
    <col min="10514" max="10514" width="6.81640625" customWidth="1"/>
    <col min="10515" max="10515" width="7.453125" customWidth="1"/>
    <col min="10516" max="10516" width="6.1796875" customWidth="1"/>
    <col min="10517" max="10517" width="3.7265625" customWidth="1"/>
    <col min="10518" max="10518" width="4.1796875" customWidth="1"/>
    <col min="10519" max="10519" width="6.26953125" customWidth="1"/>
    <col min="10520" max="10520" width="2.81640625" customWidth="1"/>
    <col min="10521" max="10521" width="3.54296875" customWidth="1"/>
    <col min="10754" max="10754" width="3.7265625" customWidth="1"/>
    <col min="10755" max="10755" width="5" customWidth="1"/>
    <col min="10756" max="10756" width="4.54296875" customWidth="1"/>
    <col min="10757" max="10757" width="6.81640625" customWidth="1"/>
    <col min="10758" max="10758" width="4.7265625" customWidth="1"/>
    <col min="10759" max="10759" width="9.81640625" customWidth="1"/>
    <col min="10760" max="10760" width="5.54296875" customWidth="1"/>
    <col min="10761" max="10761" width="8.81640625" customWidth="1"/>
    <col min="10762" max="10762" width="4.453125" customWidth="1"/>
    <col min="10763" max="10763" width="6.54296875" customWidth="1"/>
    <col min="10764" max="10764" width="3.81640625" customWidth="1"/>
    <col min="10765" max="10766" width="4.81640625" customWidth="1"/>
    <col min="10767" max="10767" width="5" customWidth="1"/>
    <col min="10768" max="10768" width="8.26953125" customWidth="1"/>
    <col min="10769" max="10769" width="4.81640625" customWidth="1"/>
    <col min="10770" max="10770" width="6.81640625" customWidth="1"/>
    <col min="10771" max="10771" width="7.453125" customWidth="1"/>
    <col min="10772" max="10772" width="6.1796875" customWidth="1"/>
    <col min="10773" max="10773" width="3.7265625" customWidth="1"/>
    <col min="10774" max="10774" width="4.1796875" customWidth="1"/>
    <col min="10775" max="10775" width="6.26953125" customWidth="1"/>
    <col min="10776" max="10776" width="2.81640625" customWidth="1"/>
    <col min="10777" max="10777" width="3.54296875" customWidth="1"/>
    <col min="11010" max="11010" width="3.7265625" customWidth="1"/>
    <col min="11011" max="11011" width="5" customWidth="1"/>
    <col min="11012" max="11012" width="4.54296875" customWidth="1"/>
    <col min="11013" max="11013" width="6.81640625" customWidth="1"/>
    <col min="11014" max="11014" width="4.7265625" customWidth="1"/>
    <col min="11015" max="11015" width="9.81640625" customWidth="1"/>
    <col min="11016" max="11016" width="5.54296875" customWidth="1"/>
    <col min="11017" max="11017" width="8.81640625" customWidth="1"/>
    <col min="11018" max="11018" width="4.453125" customWidth="1"/>
    <col min="11019" max="11019" width="6.54296875" customWidth="1"/>
    <col min="11020" max="11020" width="3.81640625" customWidth="1"/>
    <col min="11021" max="11022" width="4.81640625" customWidth="1"/>
    <col min="11023" max="11023" width="5" customWidth="1"/>
    <col min="11024" max="11024" width="8.26953125" customWidth="1"/>
    <col min="11025" max="11025" width="4.81640625" customWidth="1"/>
    <col min="11026" max="11026" width="6.81640625" customWidth="1"/>
    <col min="11027" max="11027" width="7.453125" customWidth="1"/>
    <col min="11028" max="11028" width="6.1796875" customWidth="1"/>
    <col min="11029" max="11029" width="3.7265625" customWidth="1"/>
    <col min="11030" max="11030" width="4.1796875" customWidth="1"/>
    <col min="11031" max="11031" width="6.26953125" customWidth="1"/>
    <col min="11032" max="11032" width="2.81640625" customWidth="1"/>
    <col min="11033" max="11033" width="3.54296875" customWidth="1"/>
    <col min="11266" max="11266" width="3.7265625" customWidth="1"/>
    <col min="11267" max="11267" width="5" customWidth="1"/>
    <col min="11268" max="11268" width="4.54296875" customWidth="1"/>
    <col min="11269" max="11269" width="6.81640625" customWidth="1"/>
    <col min="11270" max="11270" width="4.7265625" customWidth="1"/>
    <col min="11271" max="11271" width="9.81640625" customWidth="1"/>
    <col min="11272" max="11272" width="5.54296875" customWidth="1"/>
    <col min="11273" max="11273" width="8.81640625" customWidth="1"/>
    <col min="11274" max="11274" width="4.453125" customWidth="1"/>
    <col min="11275" max="11275" width="6.54296875" customWidth="1"/>
    <col min="11276" max="11276" width="3.81640625" customWidth="1"/>
    <col min="11277" max="11278" width="4.81640625" customWidth="1"/>
    <col min="11279" max="11279" width="5" customWidth="1"/>
    <col min="11280" max="11280" width="8.26953125" customWidth="1"/>
    <col min="11281" max="11281" width="4.81640625" customWidth="1"/>
    <col min="11282" max="11282" width="6.81640625" customWidth="1"/>
    <col min="11283" max="11283" width="7.453125" customWidth="1"/>
    <col min="11284" max="11284" width="6.1796875" customWidth="1"/>
    <col min="11285" max="11285" width="3.7265625" customWidth="1"/>
    <col min="11286" max="11286" width="4.1796875" customWidth="1"/>
    <col min="11287" max="11287" width="6.26953125" customWidth="1"/>
    <col min="11288" max="11288" width="2.81640625" customWidth="1"/>
    <col min="11289" max="11289" width="3.54296875" customWidth="1"/>
    <col min="11522" max="11522" width="3.7265625" customWidth="1"/>
    <col min="11523" max="11523" width="5" customWidth="1"/>
    <col min="11524" max="11524" width="4.54296875" customWidth="1"/>
    <col min="11525" max="11525" width="6.81640625" customWidth="1"/>
    <col min="11526" max="11526" width="4.7265625" customWidth="1"/>
    <col min="11527" max="11527" width="9.81640625" customWidth="1"/>
    <col min="11528" max="11528" width="5.54296875" customWidth="1"/>
    <col min="11529" max="11529" width="8.81640625" customWidth="1"/>
    <col min="11530" max="11530" width="4.453125" customWidth="1"/>
    <col min="11531" max="11531" width="6.54296875" customWidth="1"/>
    <col min="11532" max="11532" width="3.81640625" customWidth="1"/>
    <col min="11533" max="11534" width="4.81640625" customWidth="1"/>
    <col min="11535" max="11535" width="5" customWidth="1"/>
    <col min="11536" max="11536" width="8.26953125" customWidth="1"/>
    <col min="11537" max="11537" width="4.81640625" customWidth="1"/>
    <col min="11538" max="11538" width="6.81640625" customWidth="1"/>
    <col min="11539" max="11539" width="7.453125" customWidth="1"/>
    <col min="11540" max="11540" width="6.1796875" customWidth="1"/>
    <col min="11541" max="11541" width="3.7265625" customWidth="1"/>
    <col min="11542" max="11542" width="4.1796875" customWidth="1"/>
    <col min="11543" max="11543" width="6.26953125" customWidth="1"/>
    <col min="11544" max="11544" width="2.81640625" customWidth="1"/>
    <col min="11545" max="11545" width="3.54296875" customWidth="1"/>
    <col min="11778" max="11778" width="3.7265625" customWidth="1"/>
    <col min="11779" max="11779" width="5" customWidth="1"/>
    <col min="11780" max="11780" width="4.54296875" customWidth="1"/>
    <col min="11781" max="11781" width="6.81640625" customWidth="1"/>
    <col min="11782" max="11782" width="4.7265625" customWidth="1"/>
    <col min="11783" max="11783" width="9.81640625" customWidth="1"/>
    <col min="11784" max="11784" width="5.54296875" customWidth="1"/>
    <col min="11785" max="11785" width="8.81640625" customWidth="1"/>
    <col min="11786" max="11786" width="4.453125" customWidth="1"/>
    <col min="11787" max="11787" width="6.54296875" customWidth="1"/>
    <col min="11788" max="11788" width="3.81640625" customWidth="1"/>
    <col min="11789" max="11790" width="4.81640625" customWidth="1"/>
    <col min="11791" max="11791" width="5" customWidth="1"/>
    <col min="11792" max="11792" width="8.26953125" customWidth="1"/>
    <col min="11793" max="11793" width="4.81640625" customWidth="1"/>
    <col min="11794" max="11794" width="6.81640625" customWidth="1"/>
    <col min="11795" max="11795" width="7.453125" customWidth="1"/>
    <col min="11796" max="11796" width="6.1796875" customWidth="1"/>
    <col min="11797" max="11797" width="3.7265625" customWidth="1"/>
    <col min="11798" max="11798" width="4.1796875" customWidth="1"/>
    <col min="11799" max="11799" width="6.26953125" customWidth="1"/>
    <col min="11800" max="11800" width="2.81640625" customWidth="1"/>
    <col min="11801" max="11801" width="3.54296875" customWidth="1"/>
    <col min="12034" max="12034" width="3.7265625" customWidth="1"/>
    <col min="12035" max="12035" width="5" customWidth="1"/>
    <col min="12036" max="12036" width="4.54296875" customWidth="1"/>
    <col min="12037" max="12037" width="6.81640625" customWidth="1"/>
    <col min="12038" max="12038" width="4.7265625" customWidth="1"/>
    <col min="12039" max="12039" width="9.81640625" customWidth="1"/>
    <col min="12040" max="12040" width="5.54296875" customWidth="1"/>
    <col min="12041" max="12041" width="8.81640625" customWidth="1"/>
    <col min="12042" max="12042" width="4.453125" customWidth="1"/>
    <col min="12043" max="12043" width="6.54296875" customWidth="1"/>
    <col min="12044" max="12044" width="3.81640625" customWidth="1"/>
    <col min="12045" max="12046" width="4.81640625" customWidth="1"/>
    <col min="12047" max="12047" width="5" customWidth="1"/>
    <col min="12048" max="12048" width="8.26953125" customWidth="1"/>
    <col min="12049" max="12049" width="4.81640625" customWidth="1"/>
    <col min="12050" max="12050" width="6.81640625" customWidth="1"/>
    <col min="12051" max="12051" width="7.453125" customWidth="1"/>
    <col min="12052" max="12052" width="6.1796875" customWidth="1"/>
    <col min="12053" max="12053" width="3.7265625" customWidth="1"/>
    <col min="12054" max="12054" width="4.1796875" customWidth="1"/>
    <col min="12055" max="12055" width="6.26953125" customWidth="1"/>
    <col min="12056" max="12056" width="2.81640625" customWidth="1"/>
    <col min="12057" max="12057" width="3.54296875" customWidth="1"/>
    <col min="12290" max="12290" width="3.7265625" customWidth="1"/>
    <col min="12291" max="12291" width="5" customWidth="1"/>
    <col min="12292" max="12292" width="4.54296875" customWidth="1"/>
    <col min="12293" max="12293" width="6.81640625" customWidth="1"/>
    <col min="12294" max="12294" width="4.7265625" customWidth="1"/>
    <col min="12295" max="12295" width="9.81640625" customWidth="1"/>
    <col min="12296" max="12296" width="5.54296875" customWidth="1"/>
    <col min="12297" max="12297" width="8.81640625" customWidth="1"/>
    <col min="12298" max="12298" width="4.453125" customWidth="1"/>
    <col min="12299" max="12299" width="6.54296875" customWidth="1"/>
    <col min="12300" max="12300" width="3.81640625" customWidth="1"/>
    <col min="12301" max="12302" width="4.81640625" customWidth="1"/>
    <col min="12303" max="12303" width="5" customWidth="1"/>
    <col min="12304" max="12304" width="8.26953125" customWidth="1"/>
    <col min="12305" max="12305" width="4.81640625" customWidth="1"/>
    <col min="12306" max="12306" width="6.81640625" customWidth="1"/>
    <col min="12307" max="12307" width="7.453125" customWidth="1"/>
    <col min="12308" max="12308" width="6.1796875" customWidth="1"/>
    <col min="12309" max="12309" width="3.7265625" customWidth="1"/>
    <col min="12310" max="12310" width="4.1796875" customWidth="1"/>
    <col min="12311" max="12311" width="6.26953125" customWidth="1"/>
    <col min="12312" max="12312" width="2.81640625" customWidth="1"/>
    <col min="12313" max="12313" width="3.54296875" customWidth="1"/>
    <col min="12546" max="12546" width="3.7265625" customWidth="1"/>
    <col min="12547" max="12547" width="5" customWidth="1"/>
    <col min="12548" max="12548" width="4.54296875" customWidth="1"/>
    <col min="12549" max="12549" width="6.81640625" customWidth="1"/>
    <col min="12550" max="12550" width="4.7265625" customWidth="1"/>
    <col min="12551" max="12551" width="9.81640625" customWidth="1"/>
    <col min="12552" max="12552" width="5.54296875" customWidth="1"/>
    <col min="12553" max="12553" width="8.81640625" customWidth="1"/>
    <col min="12554" max="12554" width="4.453125" customWidth="1"/>
    <col min="12555" max="12555" width="6.54296875" customWidth="1"/>
    <col min="12556" max="12556" width="3.81640625" customWidth="1"/>
    <col min="12557" max="12558" width="4.81640625" customWidth="1"/>
    <col min="12559" max="12559" width="5" customWidth="1"/>
    <col min="12560" max="12560" width="8.26953125" customWidth="1"/>
    <col min="12561" max="12561" width="4.81640625" customWidth="1"/>
    <col min="12562" max="12562" width="6.81640625" customWidth="1"/>
    <col min="12563" max="12563" width="7.453125" customWidth="1"/>
    <col min="12564" max="12564" width="6.1796875" customWidth="1"/>
    <col min="12565" max="12565" width="3.7265625" customWidth="1"/>
    <col min="12566" max="12566" width="4.1796875" customWidth="1"/>
    <col min="12567" max="12567" width="6.26953125" customWidth="1"/>
    <col min="12568" max="12568" width="2.81640625" customWidth="1"/>
    <col min="12569" max="12569" width="3.54296875" customWidth="1"/>
    <col min="12802" max="12802" width="3.7265625" customWidth="1"/>
    <col min="12803" max="12803" width="5" customWidth="1"/>
    <col min="12804" max="12804" width="4.54296875" customWidth="1"/>
    <col min="12805" max="12805" width="6.81640625" customWidth="1"/>
    <col min="12806" max="12806" width="4.7265625" customWidth="1"/>
    <col min="12807" max="12807" width="9.81640625" customWidth="1"/>
    <col min="12808" max="12808" width="5.54296875" customWidth="1"/>
    <col min="12809" max="12809" width="8.81640625" customWidth="1"/>
    <col min="12810" max="12810" width="4.453125" customWidth="1"/>
    <col min="12811" max="12811" width="6.54296875" customWidth="1"/>
    <col min="12812" max="12812" width="3.81640625" customWidth="1"/>
    <col min="12813" max="12814" width="4.81640625" customWidth="1"/>
    <col min="12815" max="12815" width="5" customWidth="1"/>
    <col min="12816" max="12816" width="8.26953125" customWidth="1"/>
    <col min="12817" max="12817" width="4.81640625" customWidth="1"/>
    <col min="12818" max="12818" width="6.81640625" customWidth="1"/>
    <col min="12819" max="12819" width="7.453125" customWidth="1"/>
    <col min="12820" max="12820" width="6.1796875" customWidth="1"/>
    <col min="12821" max="12821" width="3.7265625" customWidth="1"/>
    <col min="12822" max="12822" width="4.1796875" customWidth="1"/>
    <col min="12823" max="12823" width="6.26953125" customWidth="1"/>
    <col min="12824" max="12824" width="2.81640625" customWidth="1"/>
    <col min="12825" max="12825" width="3.54296875" customWidth="1"/>
    <col min="13058" max="13058" width="3.7265625" customWidth="1"/>
    <col min="13059" max="13059" width="5" customWidth="1"/>
    <col min="13060" max="13060" width="4.54296875" customWidth="1"/>
    <col min="13061" max="13061" width="6.81640625" customWidth="1"/>
    <col min="13062" max="13062" width="4.7265625" customWidth="1"/>
    <col min="13063" max="13063" width="9.81640625" customWidth="1"/>
    <col min="13064" max="13064" width="5.54296875" customWidth="1"/>
    <col min="13065" max="13065" width="8.81640625" customWidth="1"/>
    <col min="13066" max="13066" width="4.453125" customWidth="1"/>
    <col min="13067" max="13067" width="6.54296875" customWidth="1"/>
    <col min="13068" max="13068" width="3.81640625" customWidth="1"/>
    <col min="13069" max="13070" width="4.81640625" customWidth="1"/>
    <col min="13071" max="13071" width="5" customWidth="1"/>
    <col min="13072" max="13072" width="8.26953125" customWidth="1"/>
    <col min="13073" max="13073" width="4.81640625" customWidth="1"/>
    <col min="13074" max="13074" width="6.81640625" customWidth="1"/>
    <col min="13075" max="13075" width="7.453125" customWidth="1"/>
    <col min="13076" max="13076" width="6.1796875" customWidth="1"/>
    <col min="13077" max="13077" width="3.7265625" customWidth="1"/>
    <col min="13078" max="13078" width="4.1796875" customWidth="1"/>
    <col min="13079" max="13079" width="6.26953125" customWidth="1"/>
    <col min="13080" max="13080" width="2.81640625" customWidth="1"/>
    <col min="13081" max="13081" width="3.54296875" customWidth="1"/>
    <col min="13314" max="13314" width="3.7265625" customWidth="1"/>
    <col min="13315" max="13315" width="5" customWidth="1"/>
    <col min="13316" max="13316" width="4.54296875" customWidth="1"/>
    <col min="13317" max="13317" width="6.81640625" customWidth="1"/>
    <col min="13318" max="13318" width="4.7265625" customWidth="1"/>
    <col min="13319" max="13319" width="9.81640625" customWidth="1"/>
    <col min="13320" max="13320" width="5.54296875" customWidth="1"/>
    <col min="13321" max="13321" width="8.81640625" customWidth="1"/>
    <col min="13322" max="13322" width="4.453125" customWidth="1"/>
    <col min="13323" max="13323" width="6.54296875" customWidth="1"/>
    <col min="13324" max="13324" width="3.81640625" customWidth="1"/>
    <col min="13325" max="13326" width="4.81640625" customWidth="1"/>
    <col min="13327" max="13327" width="5" customWidth="1"/>
    <col min="13328" max="13328" width="8.26953125" customWidth="1"/>
    <col min="13329" max="13329" width="4.81640625" customWidth="1"/>
    <col min="13330" max="13330" width="6.81640625" customWidth="1"/>
    <col min="13331" max="13331" width="7.453125" customWidth="1"/>
    <col min="13332" max="13332" width="6.1796875" customWidth="1"/>
    <col min="13333" max="13333" width="3.7265625" customWidth="1"/>
    <col min="13334" max="13334" width="4.1796875" customWidth="1"/>
    <col min="13335" max="13335" width="6.26953125" customWidth="1"/>
    <col min="13336" max="13336" width="2.81640625" customWidth="1"/>
    <col min="13337" max="13337" width="3.54296875" customWidth="1"/>
    <col min="13570" max="13570" width="3.7265625" customWidth="1"/>
    <col min="13571" max="13571" width="5" customWidth="1"/>
    <col min="13572" max="13572" width="4.54296875" customWidth="1"/>
    <col min="13573" max="13573" width="6.81640625" customWidth="1"/>
    <col min="13574" max="13574" width="4.7265625" customWidth="1"/>
    <col min="13575" max="13575" width="9.81640625" customWidth="1"/>
    <col min="13576" max="13576" width="5.54296875" customWidth="1"/>
    <col min="13577" max="13577" width="8.81640625" customWidth="1"/>
    <col min="13578" max="13578" width="4.453125" customWidth="1"/>
    <col min="13579" max="13579" width="6.54296875" customWidth="1"/>
    <col min="13580" max="13580" width="3.81640625" customWidth="1"/>
    <col min="13581" max="13582" width="4.81640625" customWidth="1"/>
    <col min="13583" max="13583" width="5" customWidth="1"/>
    <col min="13584" max="13584" width="8.26953125" customWidth="1"/>
    <col min="13585" max="13585" width="4.81640625" customWidth="1"/>
    <col min="13586" max="13586" width="6.81640625" customWidth="1"/>
    <col min="13587" max="13587" width="7.453125" customWidth="1"/>
    <col min="13588" max="13588" width="6.1796875" customWidth="1"/>
    <col min="13589" max="13589" width="3.7265625" customWidth="1"/>
    <col min="13590" max="13590" width="4.1796875" customWidth="1"/>
    <col min="13591" max="13591" width="6.26953125" customWidth="1"/>
    <col min="13592" max="13592" width="2.81640625" customWidth="1"/>
    <col min="13593" max="13593" width="3.54296875" customWidth="1"/>
    <col min="13826" max="13826" width="3.7265625" customWidth="1"/>
    <col min="13827" max="13827" width="5" customWidth="1"/>
    <col min="13828" max="13828" width="4.54296875" customWidth="1"/>
    <col min="13829" max="13829" width="6.81640625" customWidth="1"/>
    <col min="13830" max="13830" width="4.7265625" customWidth="1"/>
    <col min="13831" max="13831" width="9.81640625" customWidth="1"/>
    <col min="13832" max="13832" width="5.54296875" customWidth="1"/>
    <col min="13833" max="13833" width="8.81640625" customWidth="1"/>
    <col min="13834" max="13834" width="4.453125" customWidth="1"/>
    <col min="13835" max="13835" width="6.54296875" customWidth="1"/>
    <col min="13836" max="13836" width="3.81640625" customWidth="1"/>
    <col min="13837" max="13838" width="4.81640625" customWidth="1"/>
    <col min="13839" max="13839" width="5" customWidth="1"/>
    <col min="13840" max="13840" width="8.26953125" customWidth="1"/>
    <col min="13841" max="13841" width="4.81640625" customWidth="1"/>
    <col min="13842" max="13842" width="6.81640625" customWidth="1"/>
    <col min="13843" max="13843" width="7.453125" customWidth="1"/>
    <col min="13844" max="13844" width="6.1796875" customWidth="1"/>
    <col min="13845" max="13845" width="3.7265625" customWidth="1"/>
    <col min="13846" max="13846" width="4.1796875" customWidth="1"/>
    <col min="13847" max="13847" width="6.26953125" customWidth="1"/>
    <col min="13848" max="13848" width="2.81640625" customWidth="1"/>
    <col min="13849" max="13849" width="3.54296875" customWidth="1"/>
    <col min="14082" max="14082" width="3.7265625" customWidth="1"/>
    <col min="14083" max="14083" width="5" customWidth="1"/>
    <col min="14084" max="14084" width="4.54296875" customWidth="1"/>
    <col min="14085" max="14085" width="6.81640625" customWidth="1"/>
    <col min="14086" max="14086" width="4.7265625" customWidth="1"/>
    <col min="14087" max="14087" width="9.81640625" customWidth="1"/>
    <col min="14088" max="14088" width="5.54296875" customWidth="1"/>
    <col min="14089" max="14089" width="8.81640625" customWidth="1"/>
    <col min="14090" max="14090" width="4.453125" customWidth="1"/>
    <col min="14091" max="14091" width="6.54296875" customWidth="1"/>
    <col min="14092" max="14092" width="3.81640625" customWidth="1"/>
    <col min="14093" max="14094" width="4.81640625" customWidth="1"/>
    <col min="14095" max="14095" width="5" customWidth="1"/>
    <col min="14096" max="14096" width="8.26953125" customWidth="1"/>
    <col min="14097" max="14097" width="4.81640625" customWidth="1"/>
    <col min="14098" max="14098" width="6.81640625" customWidth="1"/>
    <col min="14099" max="14099" width="7.453125" customWidth="1"/>
    <col min="14100" max="14100" width="6.1796875" customWidth="1"/>
    <col min="14101" max="14101" width="3.7265625" customWidth="1"/>
    <col min="14102" max="14102" width="4.1796875" customWidth="1"/>
    <col min="14103" max="14103" width="6.26953125" customWidth="1"/>
    <col min="14104" max="14104" width="2.81640625" customWidth="1"/>
    <col min="14105" max="14105" width="3.54296875" customWidth="1"/>
    <col min="14338" max="14338" width="3.7265625" customWidth="1"/>
    <col min="14339" max="14339" width="5" customWidth="1"/>
    <col min="14340" max="14340" width="4.54296875" customWidth="1"/>
    <col min="14341" max="14341" width="6.81640625" customWidth="1"/>
    <col min="14342" max="14342" width="4.7265625" customWidth="1"/>
    <col min="14343" max="14343" width="9.81640625" customWidth="1"/>
    <col min="14344" max="14344" width="5.54296875" customWidth="1"/>
    <col min="14345" max="14345" width="8.81640625" customWidth="1"/>
    <col min="14346" max="14346" width="4.453125" customWidth="1"/>
    <col min="14347" max="14347" width="6.54296875" customWidth="1"/>
    <col min="14348" max="14348" width="3.81640625" customWidth="1"/>
    <col min="14349" max="14350" width="4.81640625" customWidth="1"/>
    <col min="14351" max="14351" width="5" customWidth="1"/>
    <col min="14352" max="14352" width="8.26953125" customWidth="1"/>
    <col min="14353" max="14353" width="4.81640625" customWidth="1"/>
    <col min="14354" max="14354" width="6.81640625" customWidth="1"/>
    <col min="14355" max="14355" width="7.453125" customWidth="1"/>
    <col min="14356" max="14356" width="6.1796875" customWidth="1"/>
    <col min="14357" max="14357" width="3.7265625" customWidth="1"/>
    <col min="14358" max="14358" width="4.1796875" customWidth="1"/>
    <col min="14359" max="14359" width="6.26953125" customWidth="1"/>
    <col min="14360" max="14360" width="2.81640625" customWidth="1"/>
    <col min="14361" max="14361" width="3.54296875" customWidth="1"/>
    <col min="14594" max="14594" width="3.7265625" customWidth="1"/>
    <col min="14595" max="14595" width="5" customWidth="1"/>
    <col min="14596" max="14596" width="4.54296875" customWidth="1"/>
    <col min="14597" max="14597" width="6.81640625" customWidth="1"/>
    <col min="14598" max="14598" width="4.7265625" customWidth="1"/>
    <col min="14599" max="14599" width="9.81640625" customWidth="1"/>
    <col min="14600" max="14600" width="5.54296875" customWidth="1"/>
    <col min="14601" max="14601" width="8.81640625" customWidth="1"/>
    <col min="14602" max="14602" width="4.453125" customWidth="1"/>
    <col min="14603" max="14603" width="6.54296875" customWidth="1"/>
    <col min="14604" max="14604" width="3.81640625" customWidth="1"/>
    <col min="14605" max="14606" width="4.81640625" customWidth="1"/>
    <col min="14607" max="14607" width="5" customWidth="1"/>
    <col min="14608" max="14608" width="8.26953125" customWidth="1"/>
    <col min="14609" max="14609" width="4.81640625" customWidth="1"/>
    <col min="14610" max="14610" width="6.81640625" customWidth="1"/>
    <col min="14611" max="14611" width="7.453125" customWidth="1"/>
    <col min="14612" max="14612" width="6.1796875" customWidth="1"/>
    <col min="14613" max="14613" width="3.7265625" customWidth="1"/>
    <col min="14614" max="14614" width="4.1796875" customWidth="1"/>
    <col min="14615" max="14615" width="6.26953125" customWidth="1"/>
    <col min="14616" max="14616" width="2.81640625" customWidth="1"/>
    <col min="14617" max="14617" width="3.54296875" customWidth="1"/>
    <col min="14850" max="14850" width="3.7265625" customWidth="1"/>
    <col min="14851" max="14851" width="5" customWidth="1"/>
    <col min="14852" max="14852" width="4.54296875" customWidth="1"/>
    <col min="14853" max="14853" width="6.81640625" customWidth="1"/>
    <col min="14854" max="14854" width="4.7265625" customWidth="1"/>
    <col min="14855" max="14855" width="9.81640625" customWidth="1"/>
    <col min="14856" max="14856" width="5.54296875" customWidth="1"/>
    <col min="14857" max="14857" width="8.81640625" customWidth="1"/>
    <col min="14858" max="14858" width="4.453125" customWidth="1"/>
    <col min="14859" max="14859" width="6.54296875" customWidth="1"/>
    <col min="14860" max="14860" width="3.81640625" customWidth="1"/>
    <col min="14861" max="14862" width="4.81640625" customWidth="1"/>
    <col min="14863" max="14863" width="5" customWidth="1"/>
    <col min="14864" max="14864" width="8.26953125" customWidth="1"/>
    <col min="14865" max="14865" width="4.81640625" customWidth="1"/>
    <col min="14866" max="14866" width="6.81640625" customWidth="1"/>
    <col min="14867" max="14867" width="7.453125" customWidth="1"/>
    <col min="14868" max="14868" width="6.1796875" customWidth="1"/>
    <col min="14869" max="14869" width="3.7265625" customWidth="1"/>
    <col min="14870" max="14870" width="4.1796875" customWidth="1"/>
    <col min="14871" max="14871" width="6.26953125" customWidth="1"/>
    <col min="14872" max="14872" width="2.81640625" customWidth="1"/>
    <col min="14873" max="14873" width="3.54296875" customWidth="1"/>
    <col min="15106" max="15106" width="3.7265625" customWidth="1"/>
    <col min="15107" max="15107" width="5" customWidth="1"/>
    <col min="15108" max="15108" width="4.54296875" customWidth="1"/>
    <col min="15109" max="15109" width="6.81640625" customWidth="1"/>
    <col min="15110" max="15110" width="4.7265625" customWidth="1"/>
    <col min="15111" max="15111" width="9.81640625" customWidth="1"/>
    <col min="15112" max="15112" width="5.54296875" customWidth="1"/>
    <col min="15113" max="15113" width="8.81640625" customWidth="1"/>
    <col min="15114" max="15114" width="4.453125" customWidth="1"/>
    <col min="15115" max="15115" width="6.54296875" customWidth="1"/>
    <col min="15116" max="15116" width="3.81640625" customWidth="1"/>
    <col min="15117" max="15118" width="4.81640625" customWidth="1"/>
    <col min="15119" max="15119" width="5" customWidth="1"/>
    <col min="15120" max="15120" width="8.26953125" customWidth="1"/>
    <col min="15121" max="15121" width="4.81640625" customWidth="1"/>
    <col min="15122" max="15122" width="6.81640625" customWidth="1"/>
    <col min="15123" max="15123" width="7.453125" customWidth="1"/>
    <col min="15124" max="15124" width="6.1796875" customWidth="1"/>
    <col min="15125" max="15125" width="3.7265625" customWidth="1"/>
    <col min="15126" max="15126" width="4.1796875" customWidth="1"/>
    <col min="15127" max="15127" width="6.26953125" customWidth="1"/>
    <col min="15128" max="15128" width="2.81640625" customWidth="1"/>
    <col min="15129" max="15129" width="3.54296875" customWidth="1"/>
    <col min="15362" max="15362" width="3.7265625" customWidth="1"/>
    <col min="15363" max="15363" width="5" customWidth="1"/>
    <col min="15364" max="15364" width="4.54296875" customWidth="1"/>
    <col min="15365" max="15365" width="6.81640625" customWidth="1"/>
    <col min="15366" max="15366" width="4.7265625" customWidth="1"/>
    <col min="15367" max="15367" width="9.81640625" customWidth="1"/>
    <col min="15368" max="15368" width="5.54296875" customWidth="1"/>
    <col min="15369" max="15369" width="8.81640625" customWidth="1"/>
    <col min="15370" max="15370" width="4.453125" customWidth="1"/>
    <col min="15371" max="15371" width="6.54296875" customWidth="1"/>
    <col min="15372" max="15372" width="3.81640625" customWidth="1"/>
    <col min="15373" max="15374" width="4.81640625" customWidth="1"/>
    <col min="15375" max="15375" width="5" customWidth="1"/>
    <col min="15376" max="15376" width="8.26953125" customWidth="1"/>
    <col min="15377" max="15377" width="4.81640625" customWidth="1"/>
    <col min="15378" max="15378" width="6.81640625" customWidth="1"/>
    <col min="15379" max="15379" width="7.453125" customWidth="1"/>
    <col min="15380" max="15380" width="6.1796875" customWidth="1"/>
    <col min="15381" max="15381" width="3.7265625" customWidth="1"/>
    <col min="15382" max="15382" width="4.1796875" customWidth="1"/>
    <col min="15383" max="15383" width="6.26953125" customWidth="1"/>
    <col min="15384" max="15384" width="2.81640625" customWidth="1"/>
    <col min="15385" max="15385" width="3.54296875" customWidth="1"/>
    <col min="15618" max="15618" width="3.7265625" customWidth="1"/>
    <col min="15619" max="15619" width="5" customWidth="1"/>
    <col min="15620" max="15620" width="4.54296875" customWidth="1"/>
    <col min="15621" max="15621" width="6.81640625" customWidth="1"/>
    <col min="15622" max="15622" width="4.7265625" customWidth="1"/>
    <col min="15623" max="15623" width="9.81640625" customWidth="1"/>
    <col min="15624" max="15624" width="5.54296875" customWidth="1"/>
    <col min="15625" max="15625" width="8.81640625" customWidth="1"/>
    <col min="15626" max="15626" width="4.453125" customWidth="1"/>
    <col min="15627" max="15627" width="6.54296875" customWidth="1"/>
    <col min="15628" max="15628" width="3.81640625" customWidth="1"/>
    <col min="15629" max="15630" width="4.81640625" customWidth="1"/>
    <col min="15631" max="15631" width="5" customWidth="1"/>
    <col min="15632" max="15632" width="8.26953125" customWidth="1"/>
    <col min="15633" max="15633" width="4.81640625" customWidth="1"/>
    <col min="15634" max="15634" width="6.81640625" customWidth="1"/>
    <col min="15635" max="15635" width="7.453125" customWidth="1"/>
    <col min="15636" max="15636" width="6.1796875" customWidth="1"/>
    <col min="15637" max="15637" width="3.7265625" customWidth="1"/>
    <col min="15638" max="15638" width="4.1796875" customWidth="1"/>
    <col min="15639" max="15639" width="6.26953125" customWidth="1"/>
    <col min="15640" max="15640" width="2.81640625" customWidth="1"/>
    <col min="15641" max="15641" width="3.54296875" customWidth="1"/>
    <col min="15874" max="15874" width="3.7265625" customWidth="1"/>
    <col min="15875" max="15875" width="5" customWidth="1"/>
    <col min="15876" max="15876" width="4.54296875" customWidth="1"/>
    <col min="15877" max="15877" width="6.81640625" customWidth="1"/>
    <col min="15878" max="15878" width="4.7265625" customWidth="1"/>
    <col min="15879" max="15879" width="9.81640625" customWidth="1"/>
    <col min="15880" max="15880" width="5.54296875" customWidth="1"/>
    <col min="15881" max="15881" width="8.81640625" customWidth="1"/>
    <col min="15882" max="15882" width="4.453125" customWidth="1"/>
    <col min="15883" max="15883" width="6.54296875" customWidth="1"/>
    <col min="15884" max="15884" width="3.81640625" customWidth="1"/>
    <col min="15885" max="15886" width="4.81640625" customWidth="1"/>
    <col min="15887" max="15887" width="5" customWidth="1"/>
    <col min="15888" max="15888" width="8.26953125" customWidth="1"/>
    <col min="15889" max="15889" width="4.81640625" customWidth="1"/>
    <col min="15890" max="15890" width="6.81640625" customWidth="1"/>
    <col min="15891" max="15891" width="7.453125" customWidth="1"/>
    <col min="15892" max="15892" width="6.1796875" customWidth="1"/>
    <col min="15893" max="15893" width="3.7265625" customWidth="1"/>
    <col min="15894" max="15894" width="4.1796875" customWidth="1"/>
    <col min="15895" max="15895" width="6.26953125" customWidth="1"/>
    <col min="15896" max="15896" width="2.81640625" customWidth="1"/>
    <col min="15897" max="15897" width="3.54296875" customWidth="1"/>
    <col min="16130" max="16130" width="3.7265625" customWidth="1"/>
    <col min="16131" max="16131" width="5" customWidth="1"/>
    <col min="16132" max="16132" width="4.54296875" customWidth="1"/>
    <col min="16133" max="16133" width="6.81640625" customWidth="1"/>
    <col min="16134" max="16134" width="4.7265625" customWidth="1"/>
    <col min="16135" max="16135" width="9.81640625" customWidth="1"/>
    <col min="16136" max="16136" width="5.54296875" customWidth="1"/>
    <col min="16137" max="16137" width="8.81640625" customWidth="1"/>
    <col min="16138" max="16138" width="4.453125" customWidth="1"/>
    <col min="16139" max="16139" width="6.54296875" customWidth="1"/>
    <col min="16140" max="16140" width="3.81640625" customWidth="1"/>
    <col min="16141" max="16142" width="4.81640625" customWidth="1"/>
    <col min="16143" max="16143" width="5" customWidth="1"/>
    <col min="16144" max="16144" width="8.26953125" customWidth="1"/>
    <col min="16145" max="16145" width="4.81640625" customWidth="1"/>
    <col min="16146" max="16146" width="6.81640625" customWidth="1"/>
    <col min="16147" max="16147" width="7.453125" customWidth="1"/>
    <col min="16148" max="16148" width="6.1796875" customWidth="1"/>
    <col min="16149" max="16149" width="3.7265625" customWidth="1"/>
    <col min="16150" max="16150" width="4.1796875" customWidth="1"/>
    <col min="16151" max="16151" width="6.26953125" customWidth="1"/>
    <col min="16152" max="16152" width="2.81640625" customWidth="1"/>
    <col min="16153" max="16153" width="3.54296875" customWidth="1"/>
  </cols>
  <sheetData>
    <row r="1" spans="1:24" ht="20.149999999999999" customHeight="1">
      <c r="A1" s="290" t="s">
        <v>56</v>
      </c>
      <c r="B1" s="291"/>
      <c r="C1" s="291"/>
      <c r="D1" s="291"/>
      <c r="E1" s="291"/>
      <c r="F1" s="187" t="str">
        <f>IF(ISBLANK(Festsetzungsbescheid_KE!I25)," ",Festsetzungsbescheid_KE!I25)</f>
        <v xml:space="preserve"> </v>
      </c>
      <c r="G1" s="115"/>
      <c r="H1" s="292" t="s">
        <v>57</v>
      </c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143"/>
      <c r="U1" s="143"/>
      <c r="V1" s="358" t="s">
        <v>93</v>
      </c>
      <c r="W1" s="358"/>
      <c r="X1" s="359"/>
    </row>
    <row r="2" spans="1:24" ht="15.75" customHeight="1">
      <c r="A2" s="116"/>
      <c r="B2" s="117"/>
      <c r="C2" s="117"/>
      <c r="D2" s="117"/>
      <c r="E2" s="117"/>
      <c r="F2" s="117"/>
      <c r="G2" s="117"/>
      <c r="H2" s="293" t="s">
        <v>58</v>
      </c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144"/>
      <c r="U2" s="144"/>
      <c r="V2" s="117"/>
      <c r="W2" s="117"/>
      <c r="X2" s="118"/>
    </row>
    <row r="3" spans="1:24" ht="11.25" customHeight="1">
      <c r="A3" s="119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0"/>
      <c r="Q3" s="30"/>
      <c r="R3" s="30"/>
      <c r="S3" s="30"/>
      <c r="T3" s="30"/>
      <c r="U3" s="30"/>
      <c r="V3" s="30"/>
      <c r="W3" s="30"/>
      <c r="X3" s="30"/>
    </row>
    <row r="4" spans="1:24" ht="19.5" customHeight="1">
      <c r="A4" s="59" t="s">
        <v>62</v>
      </c>
      <c r="B4" s="58" t="s">
        <v>61</v>
      </c>
      <c r="C4" s="120"/>
      <c r="D4" s="120"/>
      <c r="E4" s="120"/>
      <c r="F4" s="120"/>
      <c r="G4" s="120"/>
      <c r="H4" s="12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4" customHeight="1">
      <c r="A5" s="120"/>
      <c r="B5" s="120"/>
      <c r="C5" s="120"/>
      <c r="D5" s="120"/>
      <c r="E5" s="120"/>
      <c r="F5" s="120"/>
      <c r="G5" s="120"/>
      <c r="H5" s="12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2" customHeight="1">
      <c r="A6" s="120"/>
      <c r="B6" s="120"/>
      <c r="C6" s="120"/>
      <c r="D6" s="120"/>
      <c r="E6" s="120"/>
      <c r="F6" s="120"/>
      <c r="G6" s="120"/>
      <c r="H6" s="12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6" customHeight="1">
      <c r="A7" s="120"/>
      <c r="B7" s="120"/>
      <c r="C7" s="379" t="str">
        <f>IF(ISBLANK('KE_Anlage 1'!Z37)," ",'KE_Anlage 1'!Z37)</f>
        <v xml:space="preserve"> </v>
      </c>
      <c r="D7" s="379"/>
      <c r="E7" s="381" t="s">
        <v>63</v>
      </c>
      <c r="F7" s="381"/>
      <c r="G7" s="381"/>
      <c r="H7" s="381"/>
      <c r="I7" s="381"/>
      <c r="J7" s="380" t="str">
        <f>IF(C7=" "," ",C7*0.5)</f>
        <v xml:space="preserve"> </v>
      </c>
      <c r="K7" s="380"/>
      <c r="L7" s="380"/>
      <c r="M7" s="120" t="s">
        <v>64</v>
      </c>
      <c r="N7" s="145" t="s">
        <v>65</v>
      </c>
      <c r="O7" s="382">
        <v>35.79</v>
      </c>
      <c r="P7" s="382"/>
      <c r="Q7" s="28" t="s">
        <v>66</v>
      </c>
      <c r="R7" s="28"/>
      <c r="S7" s="30"/>
      <c r="T7" s="30" t="s">
        <v>26</v>
      </c>
      <c r="U7" s="373" t="str">
        <f>IF(C7=" "," ",ROUND(J7*O7,2))</f>
        <v xml:space="preserve"> </v>
      </c>
      <c r="V7" s="373"/>
      <c r="W7" s="373"/>
      <c r="X7" s="30"/>
    </row>
    <row r="8" spans="1:24" ht="16" customHeight="1">
      <c r="A8" s="120"/>
      <c r="B8" s="120"/>
      <c r="C8" s="120"/>
      <c r="D8" s="120"/>
      <c r="E8" s="120"/>
      <c r="F8" s="120"/>
      <c r="G8" s="120"/>
      <c r="H8" s="12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6" customHeight="1">
      <c r="A9" s="30"/>
      <c r="B9" s="30"/>
      <c r="C9" s="146"/>
      <c r="D9" s="146" t="s">
        <v>67</v>
      </c>
      <c r="E9" s="30"/>
      <c r="F9" s="30"/>
      <c r="G9" s="30"/>
      <c r="H9" s="30"/>
      <c r="I9" s="30"/>
      <c r="J9" s="153"/>
      <c r="K9" s="146" t="s">
        <v>68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4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6" customHeight="1">
      <c r="A11" s="30"/>
      <c r="B11" s="30"/>
      <c r="C11" s="30"/>
      <c r="D11" s="30"/>
      <c r="E11" s="30"/>
      <c r="F11" s="30"/>
      <c r="G11" s="30"/>
      <c r="H11" s="30"/>
      <c r="I11" s="30"/>
      <c r="J11" s="153"/>
      <c r="K11" s="146" t="s">
        <v>69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20.149999999999999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6" customHeight="1">
      <c r="A13" s="59" t="s">
        <v>83</v>
      </c>
      <c r="B13" s="59" t="s">
        <v>84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6" customHeight="1">
      <c r="A14" s="30"/>
      <c r="B14" s="30"/>
      <c r="C14" s="28" t="s">
        <v>176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2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ht="18" customHeight="1">
      <c r="A16" s="120"/>
      <c r="B16" s="120"/>
      <c r="C16" s="384"/>
      <c r="D16" s="384"/>
      <c r="E16" s="147" t="s">
        <v>85</v>
      </c>
      <c r="F16" s="147"/>
      <c r="G16" s="147"/>
      <c r="H16" s="147"/>
      <c r="I16" s="148" t="s">
        <v>26</v>
      </c>
      <c r="J16" s="380" t="str">
        <f>IF(ISBLANK(C16)," ",ROUNDDOWN(C16/45,0)*0.5)</f>
        <v xml:space="preserve"> </v>
      </c>
      <c r="K16" s="380"/>
      <c r="L16" s="380"/>
      <c r="M16" s="120" t="s">
        <v>64</v>
      </c>
      <c r="N16" s="145" t="s">
        <v>65</v>
      </c>
      <c r="O16" s="382">
        <v>35.79</v>
      </c>
      <c r="P16" s="382"/>
      <c r="Q16" s="28" t="s">
        <v>66</v>
      </c>
      <c r="R16" s="28"/>
      <c r="S16" s="30"/>
      <c r="T16" s="30" t="s">
        <v>26</v>
      </c>
      <c r="U16" s="373" t="str">
        <f>IF(ISBLANK(C16)," ",ROUND(J16*O16,2))</f>
        <v xml:space="preserve"> </v>
      </c>
      <c r="V16" s="373"/>
      <c r="W16" s="373"/>
      <c r="X16" s="30"/>
    </row>
    <row r="17" spans="1:24" ht="20.149999999999999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6" customHeight="1">
      <c r="A18" s="59" t="s">
        <v>86</v>
      </c>
      <c r="B18" s="59" t="s">
        <v>87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2" customHeight="1">
      <c r="A19" s="59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2" customHeight="1">
      <c r="A20" s="30"/>
      <c r="B20" s="30"/>
      <c r="C20" s="30"/>
      <c r="D20" s="30"/>
      <c r="E20" s="377" t="s">
        <v>89</v>
      </c>
      <c r="F20" s="377"/>
      <c r="G20" s="377"/>
      <c r="H20" s="148" t="s">
        <v>88</v>
      </c>
      <c r="I20" s="374" t="s">
        <v>91</v>
      </c>
      <c r="J20" s="374"/>
      <c r="K20" s="374"/>
      <c r="L20" s="374"/>
      <c r="M20" s="145" t="s">
        <v>26</v>
      </c>
      <c r="N20" s="30"/>
      <c r="O20" s="374" t="s">
        <v>90</v>
      </c>
      <c r="P20" s="375"/>
      <c r="Q20" s="375"/>
      <c r="R20" s="30"/>
      <c r="S20" s="120"/>
      <c r="T20" s="30"/>
      <c r="U20" s="374"/>
      <c r="V20" s="375"/>
      <c r="W20" s="30"/>
      <c r="X20" s="30"/>
    </row>
    <row r="21" spans="1:24" ht="7.5" customHeight="1" thickBot="1">
      <c r="A21" s="30"/>
      <c r="B21" s="30"/>
      <c r="C21" s="30"/>
      <c r="D21" s="30"/>
      <c r="E21" s="30"/>
      <c r="F21" s="30"/>
      <c r="G21" s="30"/>
      <c r="H21" s="30"/>
      <c r="I21" s="188"/>
      <c r="J21" s="188"/>
      <c r="K21" s="188"/>
      <c r="L21" s="30"/>
      <c r="M21" s="47"/>
      <c r="N21" s="30"/>
      <c r="O21" s="188"/>
      <c r="P21" s="188"/>
      <c r="Q21" s="188"/>
      <c r="R21" s="30"/>
      <c r="S21" s="30"/>
      <c r="T21" s="30"/>
      <c r="U21" s="30"/>
      <c r="V21" s="30"/>
      <c r="W21" s="30"/>
      <c r="X21" s="30"/>
    </row>
    <row r="22" spans="1:24" ht="16" customHeight="1" thickBot="1">
      <c r="A22" s="30"/>
      <c r="B22" s="30"/>
      <c r="C22" s="30"/>
      <c r="D22" s="30"/>
      <c r="E22" s="378" t="str">
        <f>IF(AND(C7=" ",ISBLANK(C16))," ",IF(AND(C7=" ",C16&gt;=0),"0,00 €",U7))</f>
        <v xml:space="preserve"> </v>
      </c>
      <c r="F22" s="378"/>
      <c r="G22" s="378"/>
      <c r="H22" s="149" t="s">
        <v>88</v>
      </c>
      <c r="I22" s="378" t="str">
        <f>IF(AND(ISBLANK(C16),C7=" ")," ",IF(AND(C7&gt;=0,ISBLANK(C16)),"0,00 €",U16))</f>
        <v xml:space="preserve"> </v>
      </c>
      <c r="J22" s="378"/>
      <c r="K22" s="378"/>
      <c r="L22" s="378"/>
      <c r="M22" s="145" t="s">
        <v>26</v>
      </c>
      <c r="N22" s="30"/>
      <c r="O22" s="385" t="str">
        <f>IF(AND(U7=" ",ISBLANK(C16))," ",SUM(U7,U16))</f>
        <v xml:space="preserve"> </v>
      </c>
      <c r="P22" s="386"/>
      <c r="Q22" s="387"/>
      <c r="R22" s="30"/>
      <c r="S22" s="120"/>
      <c r="T22" s="30"/>
      <c r="U22" s="376"/>
      <c r="V22" s="376"/>
      <c r="W22" s="30"/>
      <c r="X22" s="30"/>
    </row>
    <row r="23" spans="1:24" ht="20.149999999999999" customHeight="1">
      <c r="A23" s="30"/>
      <c r="B23" s="30"/>
      <c r="C23" s="30"/>
      <c r="D23" s="30"/>
      <c r="E23" s="30"/>
      <c r="F23" s="30"/>
      <c r="G23" s="30"/>
      <c r="H23" s="30"/>
      <c r="I23" s="150"/>
      <c r="J23" s="150"/>
      <c r="K23" s="150"/>
      <c r="L23" s="30"/>
      <c r="M23" s="149"/>
      <c r="N23" s="30"/>
      <c r="O23" s="150"/>
      <c r="P23" s="150"/>
      <c r="Q23" s="150"/>
      <c r="R23" s="30"/>
      <c r="S23" s="120"/>
      <c r="T23" s="30"/>
      <c r="U23" s="189"/>
      <c r="V23" s="189"/>
      <c r="W23" s="30"/>
      <c r="X23" s="30"/>
    </row>
    <row r="24" spans="1:24" ht="15.5">
      <c r="A24" s="59" t="s">
        <v>92</v>
      </c>
      <c r="B24" s="383" t="s">
        <v>27</v>
      </c>
      <c r="C24" s="383"/>
      <c r="D24" s="383"/>
      <c r="E24" s="383"/>
      <c r="F24" s="383"/>
      <c r="G24" s="61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6" customHeight="1">
      <c r="A25" s="30"/>
      <c r="B25" s="61"/>
      <c r="C25" s="61"/>
      <c r="D25" s="61"/>
      <c r="E25" s="61"/>
      <c r="F25" s="61"/>
      <c r="G25" s="6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18" customHeight="1">
      <c r="A26" s="30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</row>
    <row r="27" spans="1:24" ht="18" customHeight="1">
      <c r="A27" s="30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</row>
    <row r="28" spans="1:24" ht="18" customHeight="1">
      <c r="A28" s="30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</row>
    <row r="29" spans="1:24" ht="18" customHeight="1">
      <c r="A29" s="30"/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</row>
    <row r="30" spans="1:24" ht="18" customHeight="1">
      <c r="A30" s="30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</row>
    <row r="31" spans="1:24" ht="21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4.5">
      <c r="A32" s="151">
        <v>1</v>
      </c>
      <c r="B32" s="152" t="s">
        <v>177</v>
      </c>
      <c r="C32" s="152"/>
      <c r="D32" s="152"/>
      <c r="E32" s="152"/>
      <c r="F32" s="152"/>
      <c r="G32" s="152"/>
      <c r="H32" s="152"/>
      <c r="I32" s="152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65" t="s">
        <v>94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6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</sheetData>
  <sheetProtection algorithmName="SHA-512" hashValue="BaYAMaQNGt4vWAWaK3cu6gTT0fprRAV9flTM6uPAMauK5d0i/9sc7rDz3wmJOMFzRb957pFsey2146qZ3PJ34w==" saltValue="wrAVsPR3T4uLwiytIJ6dBg==" spinCount="100000" sheet="1" objects="1" scenarios="1"/>
  <mergeCells count="28">
    <mergeCell ref="H1:S1"/>
    <mergeCell ref="H2:S2"/>
    <mergeCell ref="V1:X1"/>
    <mergeCell ref="B30:X30"/>
    <mergeCell ref="A1:E1"/>
    <mergeCell ref="B3:O3"/>
    <mergeCell ref="C7:D7"/>
    <mergeCell ref="J7:L7"/>
    <mergeCell ref="E7:I7"/>
    <mergeCell ref="O7:P7"/>
    <mergeCell ref="B24:F24"/>
    <mergeCell ref="C16:D16"/>
    <mergeCell ref="J16:L16"/>
    <mergeCell ref="O16:P16"/>
    <mergeCell ref="O20:Q20"/>
    <mergeCell ref="O22:Q22"/>
    <mergeCell ref="B26:X26"/>
    <mergeCell ref="B27:X27"/>
    <mergeCell ref="B28:X28"/>
    <mergeCell ref="B29:X29"/>
    <mergeCell ref="U7:W7"/>
    <mergeCell ref="U16:W16"/>
    <mergeCell ref="U20:V20"/>
    <mergeCell ref="U22:V22"/>
    <mergeCell ref="E20:G20"/>
    <mergeCell ref="E22:G22"/>
    <mergeCell ref="I20:L20"/>
    <mergeCell ref="I22:L22"/>
  </mergeCells>
  <pageMargins left="0.59055118110236227" right="0.39370078740157483" top="0.78740157480314965" bottom="0.59055118110236227" header="0.39370078740157483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Festsetzungsbescheid_KE</vt:lpstr>
      <vt:lpstr>Blatt 2</vt:lpstr>
      <vt:lpstr>Blatt 3</vt:lpstr>
      <vt:lpstr>KE_Anlage 1</vt:lpstr>
      <vt:lpstr>KE_Anlage 2</vt:lpstr>
      <vt:lpstr>'Blatt 2'!Druckbereich</vt:lpstr>
      <vt:lpstr>'Blatt 3'!Druckbereich</vt:lpstr>
      <vt:lpstr>Festsetzungsbescheid_KE!Druckbereich</vt:lpstr>
      <vt:lpstr>'KE_Anlage 1'!Druckbereich</vt:lpstr>
      <vt:lpstr>'KE_Anlage 2'!Druckbereich</vt:lpstr>
      <vt:lpstr>Festsetzungsbescheid_KE!E_Mail_Lang</vt:lpstr>
      <vt:lpstr>'Blatt 2'!Kontrollkästchen2</vt:lpstr>
      <vt:lpstr>'Blatt 2'!Kontrollkästchen3</vt:lpstr>
      <vt:lpstr>Festsetzungsbescheid_KE!Text1</vt:lpstr>
      <vt:lpstr>Festsetzungsbescheid_KE!Text3</vt:lpstr>
      <vt:lpstr>Festsetzungsbescheid_KE!Text4</vt:lpstr>
      <vt:lpstr>Festsetzungsbescheid_KE!Text5</vt:lpstr>
      <vt:lpstr>Festsetzungsbescheid_KE!Text6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Brehmer (HMUKLV)</dc:creator>
  <cp:lastModifiedBy>Brehmer, Imke (HMLU)</cp:lastModifiedBy>
  <cp:lastPrinted>2018-12-04T11:58:32Z</cp:lastPrinted>
  <dcterms:created xsi:type="dcterms:W3CDTF">2018-08-11T18:15:57Z</dcterms:created>
  <dcterms:modified xsi:type="dcterms:W3CDTF">2025-07-25T14:54:49Z</dcterms:modified>
</cp:coreProperties>
</file>